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28686F56-CC82-4B09-8510-757F8A0D5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28" i="1" l="1"/>
  <c r="AA26" i="1"/>
  <c r="AA22" i="1"/>
  <c r="AA23" i="1"/>
  <c r="Z21" i="1"/>
  <c r="AA21" i="1" s="1"/>
  <c r="Z22" i="1"/>
  <c r="Z23" i="1"/>
  <c r="Z24" i="1"/>
  <c r="AA24" i="1" s="1"/>
  <c r="Z25" i="1"/>
  <c r="AA25" i="1" s="1"/>
  <c r="Z26" i="1"/>
  <c r="Z27" i="1"/>
  <c r="AA27" i="1" s="1"/>
  <c r="Z28" i="1"/>
  <c r="Z20" i="1"/>
  <c r="AA20" i="1" s="1"/>
</calcChain>
</file>

<file path=xl/sharedStrings.xml><?xml version="1.0" encoding="utf-8"?>
<sst xmlns="http://schemas.openxmlformats.org/spreadsheetml/2006/main" count="159" uniqueCount="119">
  <si>
    <t xml:space="preserve">Matriz de Indicadores de Resultados </t>
  </si>
  <si>
    <t xml:space="preserve">Datos de identificación </t>
  </si>
  <si>
    <t>Dirección Responsable</t>
  </si>
  <si>
    <t>Sistema para el Desarrollo Integral de la Familia del Municipio de Tonalá, Jalisco</t>
  </si>
  <si>
    <t xml:space="preserve">Áreas Involucradas </t>
  </si>
  <si>
    <t xml:space="preserve">Meta General </t>
  </si>
  <si>
    <t>Monto Presupuestario/ Recurso Asignado</t>
  </si>
  <si>
    <t>Alineación al Plan Municipal de Desarrollo y Gobernanza 2018-2021</t>
  </si>
  <si>
    <t>Eje</t>
  </si>
  <si>
    <t>Objetivo</t>
  </si>
  <si>
    <t>Estrategia</t>
  </si>
  <si>
    <t xml:space="preserve">Líneas de Acción </t>
  </si>
  <si>
    <t>Contribución a los fines del Plan Estatal de Desarrollo</t>
  </si>
  <si>
    <t>Desarrollo Social</t>
  </si>
  <si>
    <t>Contribución a los fines de los Planes Sectoriales</t>
  </si>
  <si>
    <t xml:space="preserve">Resumen Narrativo </t>
  </si>
  <si>
    <t>Indicadores</t>
  </si>
  <si>
    <t xml:space="preserve">Medios de verificación </t>
  </si>
  <si>
    <t xml:space="preserve">Supuestos </t>
  </si>
  <si>
    <t>Meta Anual Programada</t>
  </si>
  <si>
    <t xml:space="preserve">Avances cualitativos </t>
  </si>
  <si>
    <t>Meta Lograda</t>
  </si>
  <si>
    <t xml:space="preserve">Estatus del indicador </t>
  </si>
  <si>
    <t xml:space="preserve">Nombre del indicador </t>
  </si>
  <si>
    <t>Definición</t>
  </si>
  <si>
    <t xml:space="preserve">Método de cálculo </t>
  </si>
  <si>
    <t xml:space="preserve">Tipo de indicador </t>
  </si>
  <si>
    <t xml:space="preserve">Dimensión </t>
  </si>
  <si>
    <t xml:space="preserve">Sentido del indicador </t>
  </si>
  <si>
    <t>Unidad de Medida</t>
  </si>
  <si>
    <t xml:space="preserve">Frecuencia de Medición </t>
  </si>
  <si>
    <t>Enero</t>
  </si>
  <si>
    <t>Febrero</t>
  </si>
  <si>
    <t xml:space="preserve">Marzo </t>
  </si>
  <si>
    <t>Abril</t>
  </si>
  <si>
    <t xml:space="preserve">Mayo </t>
  </si>
  <si>
    <t xml:space="preserve">Junio </t>
  </si>
  <si>
    <t xml:space="preserve">Julio </t>
  </si>
  <si>
    <t xml:space="preserve">Agosto </t>
  </si>
  <si>
    <t>Septiembre</t>
  </si>
  <si>
    <t>Octubre</t>
  </si>
  <si>
    <t>Noviembre</t>
  </si>
  <si>
    <t xml:space="preserve">Diciembre </t>
  </si>
  <si>
    <t>Fin</t>
  </si>
  <si>
    <t>Estratégico</t>
  </si>
  <si>
    <t>Eficacia</t>
  </si>
  <si>
    <t>Ascendente</t>
  </si>
  <si>
    <t>Porcentaje</t>
  </si>
  <si>
    <t>Anual</t>
  </si>
  <si>
    <t>Propósito</t>
  </si>
  <si>
    <t>Persona</t>
  </si>
  <si>
    <t>Componente 1</t>
  </si>
  <si>
    <t>Gestión</t>
  </si>
  <si>
    <t>Trimestral</t>
  </si>
  <si>
    <t>Informe</t>
  </si>
  <si>
    <t>Plan</t>
  </si>
  <si>
    <t>Documentos</t>
  </si>
  <si>
    <t>Servicio</t>
  </si>
  <si>
    <t>Valoraciones</t>
  </si>
  <si>
    <t>Coordinación de Comunicación Social</t>
  </si>
  <si>
    <t xml:space="preserve">Facilitar la correcta difusión de la información de las acciones, logros y programas del Sistema Dif Tonalá a la población </t>
  </si>
  <si>
    <t xml:space="preserve"> Buen gobierno y desarrollo institucional </t>
  </si>
  <si>
    <t>Garantizar una difusión clara, empática y efectiva de los programas, servicios y acciones del Sistema DIF Tonalá</t>
  </si>
  <si>
    <t>Perfiles falsos o ajenos al municipio pueden alterar los resultados.</t>
  </si>
  <si>
    <r>
      <rPr>
        <b/>
        <sz val="12"/>
        <color rgb="FF0070C0"/>
        <rFont val="Calibri"/>
        <family val="2"/>
        <scheme val="minor"/>
      </rPr>
      <t>Mejorar y aumentar y difusión masiva abarcando a un mayor sector de la población</t>
    </r>
    <r>
      <rPr>
        <b/>
        <sz val="12"/>
        <color theme="1"/>
        <rFont val="Calibri"/>
        <family val="2"/>
        <scheme val="minor"/>
      </rPr>
      <t xml:space="preserve"> </t>
    </r>
  </si>
  <si>
    <t>Falta de recursos económicos para publicidad.</t>
  </si>
  <si>
    <t>Boletines de Prensa</t>
  </si>
  <si>
    <t xml:space="preserve">Impresión de Publicidad </t>
  </si>
  <si>
    <t xml:space="preserve">Monitoreo de Medios </t>
  </si>
  <si>
    <t xml:space="preserve">Diseñar e implementar programas y acciones que se den a conocer a través de los medios oficiales de difusión </t>
  </si>
  <si>
    <t>Reportes e informes de actividades actividades</t>
  </si>
  <si>
    <t xml:space="preserve">. </t>
  </si>
  <si>
    <t xml:space="preserve"> </t>
  </si>
  <si>
    <t xml:space="preserve">Publicaciones </t>
  </si>
  <si>
    <t>Elaboración de informe anual</t>
  </si>
  <si>
    <t>Desplegados en medios impresos</t>
  </si>
  <si>
    <t xml:space="preserve"> Aumentar la difusión masiva abarcando a un mayor sector de la población interesada en los programas de DIF Tonalá.</t>
  </si>
  <si>
    <t>Fortalecimiento de la imagen pública de la isntitución, Eventos cubiertos para difusiones de
información pública mediante el uso de tecnología, información y comunicaciones</t>
  </si>
  <si>
    <t>(Eventos cubiertos efectuados / Eventos solicitados)</t>
  </si>
  <si>
    <t>Informe Anuel de rendicion de cuentas</t>
  </si>
  <si>
    <t>Evento Informe</t>
  </si>
  <si>
    <t>factura de pago</t>
  </si>
  <si>
    <t>PORCENTAJE DE MEDIOS MONITOREADOS</t>
  </si>
  <si>
    <t>FORMATOS DE REQUERIMIENTOS</t>
  </si>
  <si>
    <t>PORCENTAJES DE EVENTOS CUBIERTOS Y EFECTUADOS</t>
  </si>
  <si>
    <t xml:space="preserve">TASA DE VARIACIÓN DE ACCIONES </t>
  </si>
  <si>
    <t>Contribuir a comunicar las acciones  del Sistema DIF Tonalá  para cumplir con el derecho de la ciudadanía a la formación con mas de 10 mil suscriptores de la pagina oficial</t>
  </si>
  <si>
    <t>Estadistica de Página</t>
  </si>
  <si>
    <t xml:space="preserve">Actividad </t>
  </si>
  <si>
    <t xml:space="preserve">Acrividad </t>
  </si>
  <si>
    <t xml:space="preserve"> BOLETINES </t>
  </si>
  <si>
    <t>INFORME IMPRESO O DIGITAL ANUAL DE ACTIVIDADES DE DIF TONALÁ</t>
  </si>
  <si>
    <t>(Acciones de difusiónde los trabajos de DIF Tonalá
implementados / Acciones de difusiónde los trabajos de
 *100</t>
  </si>
  <si>
    <t>ESTADISTICAS DE ACUERDO A PROGRAMAS Y CAPAÑAS</t>
  </si>
  <si>
    <t>Producción del Programa DIF tv</t>
  </si>
  <si>
    <t>NÚMERO DE PROGRAMAS PRODUCIDOS</t>
  </si>
  <si>
    <t>PUBLICIDAD PAGADA EN PERIÓDICOS</t>
  </si>
  <si>
    <t>Acciones de difusiónde los trabajos de DIF Tonalá</t>
  </si>
  <si>
    <t>CONTENIDO DE PROGRAMAS</t>
  </si>
  <si>
    <t>Cancelaciones de invitados</t>
  </si>
  <si>
    <t xml:space="preserve">Oficios de requerimientos de apoyo logistico </t>
  </si>
  <si>
    <t>Informacion relevante para destacar</t>
  </si>
  <si>
    <t>Interacciones de la pagina</t>
  </si>
  <si>
    <t>OFICIOS</t>
  </si>
  <si>
    <t>Archivos digitales</t>
  </si>
  <si>
    <t>OFICIOS DE SOLICITUD</t>
  </si>
  <si>
    <t>Bitacora</t>
  </si>
  <si>
    <t xml:space="preserve">Sesión de Consejo Directivo </t>
  </si>
  <si>
    <t>Factura/ Periódico</t>
  </si>
  <si>
    <t>Pagina Facebook</t>
  </si>
  <si>
    <t xml:space="preserve">bitácora </t>
  </si>
  <si>
    <t>Problemas de conexión internet</t>
  </si>
  <si>
    <t>Falta de presupuesto</t>
  </si>
  <si>
    <t>No exista información relevante para publicar</t>
  </si>
  <si>
    <t>Lonas, calcamonias de campañas</t>
  </si>
  <si>
    <t>Usuarios activos en la pagina de Facebook DIF Tonalá</t>
  </si>
  <si>
    <t>Tasa de variación de medios se interacciones y like</t>
  </si>
  <si>
    <t>Fecha de actualización</t>
  </si>
  <si>
    <t>DEL 01/01/2026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</si>
</sst>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rgb="FF0070C0"/>
      <name val="Verdana"/>
      <family val="2"/>
    </font>
    <font>
      <b/>
      <sz val="12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5" xfId="0" applyFont="1" applyBorder="1"/>
    <xf numFmtId="0" fontId="0" fillId="0" borderId="0" xfId="0" applyFont="1"/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4" xfId="0" applyFont="1" applyFill="1" applyBorder="1" applyAlignment="1"/>
    <xf numFmtId="0" fontId="5" fillId="2" borderId="13" xfId="0" applyFont="1" applyFill="1" applyBorder="1" applyAlignment="1"/>
    <xf numFmtId="0" fontId="9" fillId="0" borderId="4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/>
    <xf numFmtId="0" fontId="9" fillId="0" borderId="45" xfId="0" applyFont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" fillId="3" borderId="26" xfId="0" applyNumberFormat="1" applyFont="1" applyFill="1" applyBorder="1" applyAlignment="1">
      <alignment horizontal="center" vertical="center"/>
    </xf>
    <xf numFmtId="9" fontId="0" fillId="3" borderId="26" xfId="0" applyNumberFormat="1" applyFill="1" applyBorder="1" applyAlignment="1">
      <alignment horizontal="center" vertical="center" wrapText="1"/>
    </xf>
    <xf numFmtId="0" fontId="10" fillId="0" borderId="16" xfId="0" applyFont="1" applyBorder="1" applyAlignment="1"/>
    <xf numFmtId="0" fontId="5" fillId="0" borderId="17" xfId="0" applyFont="1" applyBorder="1" applyAlignment="1"/>
    <xf numFmtId="0" fontId="5" fillId="2" borderId="17" xfId="0" applyFont="1" applyFill="1" applyBorder="1" applyAlignment="1"/>
    <xf numFmtId="0" fontId="5" fillId="2" borderId="18" xfId="0" applyFont="1" applyFill="1" applyBorder="1" applyAlignment="1"/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3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0" fillId="0" borderId="26" xfId="0" applyNumberFormat="1" applyFill="1" applyBorder="1" applyAlignment="1">
      <alignment horizontal="center" vertical="center"/>
    </xf>
    <xf numFmtId="0" fontId="5" fillId="0" borderId="0" xfId="0" applyFont="1" applyFill="1"/>
    <xf numFmtId="0" fontId="5" fillId="0" borderId="3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1456411</xdr:colOff>
      <xdr:row>0</xdr:row>
      <xdr:rowOff>821531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8DC0F7-C286-4423-8CE1-B632998130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274" t="20622" b="10638"/>
        <a:stretch/>
      </xdr:blipFill>
      <xdr:spPr>
        <a:xfrm>
          <a:off x="71438" y="0"/>
          <a:ext cx="1384973" cy="8215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vencion/Downloads/MIR%2020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YUNOS"/>
      <sheetName val="EXTRAESCOLAR"/>
      <sheetName val="PAAD"/>
      <sheetName val="CAI´S"/>
      <sheetName val="CRI"/>
      <sheetName val="CAIAM"/>
      <sheetName val="PROTECCIÓN"/>
      <sheetName val="PPNNA Tutela"/>
      <sheetName val="PPNNA Restitución"/>
      <sheetName val="PPNNA Protección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tabSelected="1" view="pageBreakPreview" topLeftCell="C1" zoomScale="40" zoomScaleNormal="70" zoomScaleSheetLayoutView="40" workbookViewId="0">
      <selection activeCell="K21" sqref="K21"/>
    </sheetView>
  </sheetViews>
  <sheetFormatPr baseColWidth="10" defaultRowHeight="15" x14ac:dyDescent="0.25"/>
  <cols>
    <col min="1" max="1" width="23.7109375" customWidth="1"/>
    <col min="2" max="2" width="36.140625" customWidth="1"/>
    <col min="3" max="3" width="50.28515625" customWidth="1"/>
    <col min="4" max="5" width="37.28515625" customWidth="1"/>
    <col min="6" max="7" width="17.28515625" customWidth="1"/>
    <col min="8" max="8" width="13.85546875" customWidth="1"/>
    <col min="9" max="10" width="15.85546875" customWidth="1"/>
    <col min="11" max="11" width="29.85546875" customWidth="1"/>
    <col min="12" max="12" width="38.5703125" customWidth="1"/>
    <col min="13" max="13" width="16.140625" customWidth="1"/>
    <col min="26" max="26" width="11.7109375" customWidth="1"/>
    <col min="27" max="27" width="13.85546875" customWidth="1"/>
  </cols>
  <sheetData>
    <row r="1" spans="1:27" ht="65.25" customHeight="1" thickBot="1" x14ac:dyDescent="0.3">
      <c r="A1" s="1" t="s">
        <v>0</v>
      </c>
      <c r="B1" s="77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9"/>
      <c r="AA1" s="26"/>
    </row>
    <row r="2" spans="1:27" ht="15.75" thickBot="1" x14ac:dyDescent="0.3">
      <c r="Z2" s="26"/>
      <c r="AA2" s="26"/>
    </row>
    <row r="3" spans="1:27" s="2" customFormat="1" ht="18" customHeight="1" thickBot="1" x14ac:dyDescent="0.3">
      <c r="A3" s="80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</row>
    <row r="4" spans="1:27" s="2" customFormat="1" ht="18" customHeight="1" x14ac:dyDescent="0.25">
      <c r="A4" s="3" t="s">
        <v>2</v>
      </c>
      <c r="B4" s="83" t="s">
        <v>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</row>
    <row r="5" spans="1:27" s="2" customFormat="1" ht="18" customHeight="1" x14ac:dyDescent="0.25">
      <c r="A5" s="4" t="s">
        <v>4</v>
      </c>
      <c r="B5" s="32" t="s">
        <v>59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8"/>
      <c r="AA5" s="27"/>
    </row>
    <row r="6" spans="1:27" s="2" customFormat="1" ht="18" customHeight="1" x14ac:dyDescent="0.25">
      <c r="A6" s="6" t="s">
        <v>117</v>
      </c>
      <c r="B6" s="38" t="s">
        <v>118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40"/>
      <c r="AA6" s="41"/>
    </row>
    <row r="7" spans="1:27" s="2" customFormat="1" ht="18" customHeight="1" thickBot="1" x14ac:dyDescent="0.3">
      <c r="A7" s="6" t="s">
        <v>5</v>
      </c>
      <c r="B7" s="86" t="s">
        <v>60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8"/>
    </row>
    <row r="8" spans="1:27" s="2" customFormat="1" ht="18" customHeight="1" thickBot="1" x14ac:dyDescent="0.3">
      <c r="A8" s="7" t="s">
        <v>6</v>
      </c>
      <c r="B8" s="8"/>
      <c r="C8" s="52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1"/>
    </row>
    <row r="9" spans="1:27" s="2" customFormat="1" ht="18" customHeight="1" thickBot="1" x14ac:dyDescent="0.3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</row>
    <row r="10" spans="1:27" s="2" customFormat="1" ht="18" customHeight="1" thickBot="1" x14ac:dyDescent="0.3">
      <c r="A10" s="90" t="s">
        <v>7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2"/>
    </row>
    <row r="11" spans="1:27" s="2" customFormat="1" ht="18" customHeight="1" x14ac:dyDescent="0.25">
      <c r="A11" s="9" t="s">
        <v>8</v>
      </c>
      <c r="B11" s="93" t="s">
        <v>61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5"/>
    </row>
    <row r="12" spans="1:27" s="2" customFormat="1" ht="18" customHeight="1" x14ac:dyDescent="0.25">
      <c r="A12" s="10" t="s">
        <v>9</v>
      </c>
      <c r="B12" s="96" t="s">
        <v>64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6"/>
    </row>
    <row r="13" spans="1:27" s="2" customFormat="1" ht="18" customHeight="1" x14ac:dyDescent="0.25">
      <c r="A13" s="10" t="s">
        <v>10</v>
      </c>
      <c r="B13" s="97" t="s">
        <v>69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6"/>
    </row>
    <row r="14" spans="1:27" s="2" customFormat="1" ht="18" customHeight="1" thickBot="1" x14ac:dyDescent="0.3">
      <c r="A14" s="11" t="s">
        <v>11</v>
      </c>
      <c r="B14" s="98" t="s">
        <v>62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6"/>
    </row>
    <row r="15" spans="1:27" s="2" customFormat="1" ht="18" customHeight="1" x14ac:dyDescent="0.25">
      <c r="A15" s="72" t="s">
        <v>12</v>
      </c>
      <c r="B15" s="73"/>
      <c r="C15" s="74" t="s">
        <v>13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6"/>
    </row>
    <row r="16" spans="1:27" s="2" customFormat="1" ht="18" customHeight="1" thickBot="1" x14ac:dyDescent="0.3">
      <c r="A16" s="50" t="s">
        <v>14</v>
      </c>
      <c r="B16" s="51"/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1"/>
    </row>
    <row r="17" spans="1:27" s="2" customFormat="1" ht="16.5" thickBot="1" x14ac:dyDescent="0.3">
      <c r="Z17" s="49"/>
      <c r="AA17" s="49"/>
    </row>
    <row r="18" spans="1:27" s="12" customFormat="1" ht="31.5" customHeight="1" thickBot="1" x14ac:dyDescent="0.3">
      <c r="A18" s="54" t="s">
        <v>15</v>
      </c>
      <c r="B18" s="55"/>
      <c r="C18" s="58" t="s">
        <v>16</v>
      </c>
      <c r="D18" s="59"/>
      <c r="E18" s="59"/>
      <c r="F18" s="59"/>
      <c r="G18" s="59"/>
      <c r="H18" s="59"/>
      <c r="I18" s="60"/>
      <c r="J18" s="61"/>
      <c r="K18" s="62" t="s">
        <v>17</v>
      </c>
      <c r="L18" s="64" t="s">
        <v>18</v>
      </c>
      <c r="M18" s="66" t="s">
        <v>19</v>
      </c>
      <c r="N18" s="68" t="s">
        <v>20</v>
      </c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70" t="s">
        <v>21</v>
      </c>
      <c r="AA18" s="70" t="s">
        <v>22</v>
      </c>
    </row>
    <row r="19" spans="1:27" s="12" customFormat="1" ht="30.75" thickBot="1" x14ac:dyDescent="0.3">
      <c r="A19" s="56"/>
      <c r="B19" s="57"/>
      <c r="C19" s="13" t="s">
        <v>23</v>
      </c>
      <c r="D19" s="14" t="s">
        <v>24</v>
      </c>
      <c r="E19" s="14" t="s">
        <v>25</v>
      </c>
      <c r="F19" s="15" t="s">
        <v>26</v>
      </c>
      <c r="G19" s="16" t="s">
        <v>27</v>
      </c>
      <c r="H19" s="15" t="s">
        <v>28</v>
      </c>
      <c r="I19" s="17" t="s">
        <v>29</v>
      </c>
      <c r="J19" s="18" t="s">
        <v>30</v>
      </c>
      <c r="K19" s="63"/>
      <c r="L19" s="65"/>
      <c r="M19" s="67"/>
      <c r="N19" s="42" t="s">
        <v>31</v>
      </c>
      <c r="O19" s="16" t="s">
        <v>32</v>
      </c>
      <c r="P19" s="16" t="s">
        <v>33</v>
      </c>
      <c r="Q19" s="16" t="s">
        <v>34</v>
      </c>
      <c r="R19" s="16" t="s">
        <v>35</v>
      </c>
      <c r="S19" s="16" t="s">
        <v>36</v>
      </c>
      <c r="T19" s="16" t="s">
        <v>37</v>
      </c>
      <c r="U19" s="16" t="s">
        <v>38</v>
      </c>
      <c r="V19" s="16" t="s">
        <v>39</v>
      </c>
      <c r="W19" s="16" t="s">
        <v>40</v>
      </c>
      <c r="X19" s="16" t="s">
        <v>41</v>
      </c>
      <c r="Y19" s="43" t="s">
        <v>42</v>
      </c>
      <c r="Z19" s="71"/>
      <c r="AA19" s="71"/>
    </row>
    <row r="20" spans="1:27" ht="119.25" customHeight="1" x14ac:dyDescent="0.25">
      <c r="A20" s="23" t="s">
        <v>43</v>
      </c>
      <c r="B20" s="29" t="s">
        <v>86</v>
      </c>
      <c r="C20" s="30" t="s">
        <v>115</v>
      </c>
      <c r="D20" s="30" t="s">
        <v>116</v>
      </c>
      <c r="E20" s="30" t="s">
        <v>70</v>
      </c>
      <c r="F20" s="19" t="s">
        <v>44</v>
      </c>
      <c r="G20" s="20" t="s">
        <v>45</v>
      </c>
      <c r="H20" s="19" t="s">
        <v>46</v>
      </c>
      <c r="I20" s="19" t="s">
        <v>47</v>
      </c>
      <c r="J20" s="19" t="s">
        <v>48</v>
      </c>
      <c r="K20" s="30" t="s">
        <v>87</v>
      </c>
      <c r="L20" s="30" t="s">
        <v>63</v>
      </c>
      <c r="M20" s="44">
        <v>20000</v>
      </c>
      <c r="N20" s="48">
        <v>6000</v>
      </c>
      <c r="O20" s="48">
        <v>1000</v>
      </c>
      <c r="P20" s="48">
        <v>1000</v>
      </c>
      <c r="Q20" s="48">
        <v>2000</v>
      </c>
      <c r="R20" s="46">
        <v>1350</v>
      </c>
      <c r="S20" s="46">
        <v>1500</v>
      </c>
      <c r="T20" s="46"/>
      <c r="U20" s="46"/>
      <c r="V20" s="46"/>
      <c r="W20" s="46"/>
      <c r="X20" s="47"/>
      <c r="Y20" s="47"/>
      <c r="Z20" s="36">
        <f>SUM(N20:Y20)</f>
        <v>12850</v>
      </c>
      <c r="AA20" s="37">
        <f>Z20*1/M20</f>
        <v>0.64249999999999996</v>
      </c>
    </row>
    <row r="21" spans="1:27" ht="63.75" x14ac:dyDescent="0.25">
      <c r="A21" s="24" t="s">
        <v>49</v>
      </c>
      <c r="B21" s="30" t="s">
        <v>76</v>
      </c>
      <c r="C21" s="29" t="s">
        <v>85</v>
      </c>
      <c r="D21" s="30" t="s">
        <v>92</v>
      </c>
      <c r="E21" s="30" t="s">
        <v>93</v>
      </c>
      <c r="F21" s="19" t="s">
        <v>44</v>
      </c>
      <c r="G21" s="20" t="s">
        <v>45</v>
      </c>
      <c r="H21" s="19" t="s">
        <v>46</v>
      </c>
      <c r="I21" s="19" t="s">
        <v>47</v>
      </c>
      <c r="J21" s="19" t="s">
        <v>48</v>
      </c>
      <c r="K21" s="30" t="s">
        <v>102</v>
      </c>
      <c r="L21" s="30" t="s">
        <v>65</v>
      </c>
      <c r="M21" s="45">
        <v>100</v>
      </c>
      <c r="N21" s="46">
        <v>6</v>
      </c>
      <c r="O21" s="46">
        <v>12</v>
      </c>
      <c r="P21" s="46">
        <v>3</v>
      </c>
      <c r="Q21" s="46">
        <v>2</v>
      </c>
      <c r="R21" s="46">
        <v>3</v>
      </c>
      <c r="S21" s="46">
        <v>5</v>
      </c>
      <c r="T21" s="46"/>
      <c r="U21" s="46"/>
      <c r="V21" s="46"/>
      <c r="W21" s="46"/>
      <c r="X21" s="47"/>
      <c r="Y21" s="47"/>
      <c r="Z21" s="36">
        <f t="shared" ref="Z21:Z28" si="0">SUM(N21:Y21)</f>
        <v>31</v>
      </c>
      <c r="AA21" s="37">
        <f t="shared" ref="AA21:AA27" si="1">Z21*1/M21</f>
        <v>0.31</v>
      </c>
    </row>
    <row r="22" spans="1:27" ht="76.5" x14ac:dyDescent="0.25">
      <c r="A22" s="24" t="s">
        <v>51</v>
      </c>
      <c r="B22" s="30" t="s">
        <v>77</v>
      </c>
      <c r="C22" s="30" t="s">
        <v>84</v>
      </c>
      <c r="D22" s="30" t="s">
        <v>78</v>
      </c>
      <c r="E22" s="30" t="s">
        <v>100</v>
      </c>
      <c r="F22" s="19" t="s">
        <v>52</v>
      </c>
      <c r="G22" s="20" t="s">
        <v>45</v>
      </c>
      <c r="H22" s="19" t="s">
        <v>46</v>
      </c>
      <c r="I22" s="19" t="s">
        <v>50</v>
      </c>
      <c r="J22" s="19" t="s">
        <v>53</v>
      </c>
      <c r="K22" s="30" t="s">
        <v>103</v>
      </c>
      <c r="L22" s="19" t="s">
        <v>71</v>
      </c>
      <c r="M22" s="47">
        <v>50</v>
      </c>
      <c r="N22" s="46">
        <v>0</v>
      </c>
      <c r="O22" s="46">
        <v>0</v>
      </c>
      <c r="P22" s="46">
        <v>1</v>
      </c>
      <c r="Q22" s="46">
        <v>2</v>
      </c>
      <c r="R22" s="46">
        <v>5</v>
      </c>
      <c r="S22" s="46">
        <v>0</v>
      </c>
      <c r="T22" s="46"/>
      <c r="U22" s="46"/>
      <c r="V22" s="46"/>
      <c r="W22" s="46"/>
      <c r="X22" s="47"/>
      <c r="Y22" s="47"/>
      <c r="Z22" s="36">
        <f t="shared" si="0"/>
        <v>8</v>
      </c>
      <c r="AA22" s="37">
        <f t="shared" si="1"/>
        <v>0.16</v>
      </c>
    </row>
    <row r="23" spans="1:27" ht="25.5" x14ac:dyDescent="0.25">
      <c r="A23" s="24" t="s">
        <v>88</v>
      </c>
      <c r="B23" s="31" t="s">
        <v>66</v>
      </c>
      <c r="C23" s="30" t="s">
        <v>90</v>
      </c>
      <c r="D23" s="30" t="s">
        <v>101</v>
      </c>
      <c r="E23" s="30" t="s">
        <v>73</v>
      </c>
      <c r="F23" s="19" t="s">
        <v>52</v>
      </c>
      <c r="G23" s="20" t="s">
        <v>45</v>
      </c>
      <c r="H23" s="19" t="s">
        <v>46</v>
      </c>
      <c r="I23" s="19" t="s">
        <v>54</v>
      </c>
      <c r="J23" s="19" t="s">
        <v>53</v>
      </c>
      <c r="K23" s="30" t="s">
        <v>104</v>
      </c>
      <c r="L23" s="30" t="s">
        <v>113</v>
      </c>
      <c r="M23" s="47">
        <v>50</v>
      </c>
      <c r="N23" s="46">
        <v>10</v>
      </c>
      <c r="O23" s="46">
        <v>0</v>
      </c>
      <c r="P23" s="46">
        <v>15</v>
      </c>
      <c r="Q23" s="46">
        <v>20</v>
      </c>
      <c r="R23" s="46">
        <v>30</v>
      </c>
      <c r="S23" s="46">
        <v>17</v>
      </c>
      <c r="T23" s="46"/>
      <c r="U23" s="46"/>
      <c r="V23" s="46"/>
      <c r="W23" s="46"/>
      <c r="X23" s="47"/>
      <c r="Y23" s="47"/>
      <c r="Z23" s="36">
        <f t="shared" si="0"/>
        <v>92</v>
      </c>
      <c r="AA23" s="37">
        <f t="shared" si="1"/>
        <v>1.84</v>
      </c>
    </row>
    <row r="24" spans="1:27" x14ac:dyDescent="0.25">
      <c r="A24" s="24" t="s">
        <v>89</v>
      </c>
      <c r="B24" s="29" t="s">
        <v>67</v>
      </c>
      <c r="C24" s="30" t="s">
        <v>83</v>
      </c>
      <c r="D24" s="35" t="s">
        <v>114</v>
      </c>
      <c r="E24" s="35" t="s">
        <v>81</v>
      </c>
      <c r="F24" s="19" t="s">
        <v>52</v>
      </c>
      <c r="G24" s="20" t="s">
        <v>45</v>
      </c>
      <c r="H24" s="19" t="s">
        <v>46</v>
      </c>
      <c r="I24" s="19" t="s">
        <v>55</v>
      </c>
      <c r="J24" s="19" t="s">
        <v>53</v>
      </c>
      <c r="K24" s="30" t="s">
        <v>105</v>
      </c>
      <c r="L24" s="21" t="s">
        <v>72</v>
      </c>
      <c r="M24" s="47">
        <v>100</v>
      </c>
      <c r="N24" s="46">
        <v>10</v>
      </c>
      <c r="O24" s="46">
        <v>15</v>
      </c>
      <c r="P24" s="46">
        <v>20</v>
      </c>
      <c r="Q24" s="46">
        <v>1</v>
      </c>
      <c r="R24" s="46"/>
      <c r="S24" s="46"/>
      <c r="T24" s="46"/>
      <c r="U24" s="46"/>
      <c r="V24" s="46"/>
      <c r="W24" s="46"/>
      <c r="X24" s="47"/>
      <c r="Y24" s="47"/>
      <c r="Z24" s="36">
        <f t="shared" si="0"/>
        <v>46</v>
      </c>
      <c r="AA24" s="37">
        <f t="shared" si="1"/>
        <v>0.46</v>
      </c>
    </row>
    <row r="25" spans="1:27" x14ac:dyDescent="0.25">
      <c r="A25" s="24" t="s">
        <v>88</v>
      </c>
      <c r="B25" s="29" t="s">
        <v>68</v>
      </c>
      <c r="C25" s="29" t="s">
        <v>82</v>
      </c>
      <c r="D25" s="20"/>
      <c r="E25" s="35" t="s">
        <v>110</v>
      </c>
      <c r="F25" s="19" t="s">
        <v>52</v>
      </c>
      <c r="G25" s="20" t="s">
        <v>45</v>
      </c>
      <c r="H25" s="19" t="s">
        <v>46</v>
      </c>
      <c r="I25" s="19" t="s">
        <v>56</v>
      </c>
      <c r="J25" s="19" t="s">
        <v>53</v>
      </c>
      <c r="K25" s="30" t="s">
        <v>106</v>
      </c>
      <c r="L25" s="30" t="s">
        <v>111</v>
      </c>
      <c r="M25" s="47">
        <v>300</v>
      </c>
      <c r="N25" s="46">
        <v>30</v>
      </c>
      <c r="O25" s="46">
        <v>30</v>
      </c>
      <c r="P25" s="46">
        <v>30</v>
      </c>
      <c r="Q25" s="46">
        <v>4</v>
      </c>
      <c r="R25" s="46">
        <v>3</v>
      </c>
      <c r="S25" s="46">
        <v>6</v>
      </c>
      <c r="T25" s="46"/>
      <c r="U25" s="46"/>
      <c r="V25" s="46"/>
      <c r="W25" s="46"/>
      <c r="X25" s="47"/>
      <c r="Y25" s="47"/>
      <c r="Z25" s="36">
        <f t="shared" si="0"/>
        <v>103</v>
      </c>
      <c r="AA25" s="37">
        <f t="shared" si="1"/>
        <v>0.34333333333333332</v>
      </c>
    </row>
    <row r="26" spans="1:27" ht="25.5" x14ac:dyDescent="0.25">
      <c r="A26" s="22" t="s">
        <v>88</v>
      </c>
      <c r="B26" s="30" t="s">
        <v>74</v>
      </c>
      <c r="C26" s="30" t="s">
        <v>91</v>
      </c>
      <c r="D26" s="30" t="s">
        <v>79</v>
      </c>
      <c r="E26" s="30" t="s">
        <v>80</v>
      </c>
      <c r="F26" s="19" t="s">
        <v>52</v>
      </c>
      <c r="G26" s="20" t="s">
        <v>45</v>
      </c>
      <c r="H26" s="19" t="s">
        <v>46</v>
      </c>
      <c r="I26" s="30" t="s">
        <v>54</v>
      </c>
      <c r="J26" s="19" t="s">
        <v>53</v>
      </c>
      <c r="K26" s="30" t="s">
        <v>107</v>
      </c>
      <c r="L26" s="30" t="s">
        <v>112</v>
      </c>
      <c r="M26" s="47">
        <v>1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/>
      <c r="U26" s="46"/>
      <c r="V26" s="46"/>
      <c r="W26" s="46"/>
      <c r="X26" s="47"/>
      <c r="Y26" s="47"/>
      <c r="Z26" s="36">
        <f t="shared" si="0"/>
        <v>0</v>
      </c>
      <c r="AA26" s="37">
        <f>Z26*1/M26</f>
        <v>0</v>
      </c>
    </row>
    <row r="27" spans="1:27" ht="25.5" x14ac:dyDescent="0.25">
      <c r="A27" s="25" t="s">
        <v>88</v>
      </c>
      <c r="B27" s="29" t="s">
        <v>75</v>
      </c>
      <c r="C27" s="30" t="s">
        <v>96</v>
      </c>
      <c r="D27" s="30" t="s">
        <v>97</v>
      </c>
      <c r="E27" s="30" t="s">
        <v>81</v>
      </c>
      <c r="F27" s="19" t="s">
        <v>52</v>
      </c>
      <c r="G27" s="20" t="s">
        <v>45</v>
      </c>
      <c r="H27" s="19" t="s">
        <v>46</v>
      </c>
      <c r="I27" s="19" t="s">
        <v>57</v>
      </c>
      <c r="J27" s="19" t="s">
        <v>53</v>
      </c>
      <c r="K27" s="30" t="s">
        <v>108</v>
      </c>
      <c r="L27" s="30" t="s">
        <v>65</v>
      </c>
      <c r="M27" s="47">
        <v>5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/>
      <c r="U27" s="46"/>
      <c r="V27" s="46"/>
      <c r="W27" s="46"/>
      <c r="X27" s="47"/>
      <c r="Y27" s="47"/>
      <c r="Z27" s="36">
        <f t="shared" si="0"/>
        <v>0</v>
      </c>
      <c r="AA27" s="37">
        <f t="shared" si="1"/>
        <v>0</v>
      </c>
    </row>
    <row r="28" spans="1:27" x14ac:dyDescent="0.25">
      <c r="A28" s="25" t="s">
        <v>88</v>
      </c>
      <c r="B28" s="33" t="s">
        <v>94</v>
      </c>
      <c r="C28" s="34" t="s">
        <v>95</v>
      </c>
      <c r="D28" s="34" t="s">
        <v>98</v>
      </c>
      <c r="E28" s="35" t="s">
        <v>73</v>
      </c>
      <c r="F28" s="19" t="s">
        <v>52</v>
      </c>
      <c r="G28" s="20" t="s">
        <v>45</v>
      </c>
      <c r="H28" s="19" t="s">
        <v>46</v>
      </c>
      <c r="I28" s="20" t="s">
        <v>58</v>
      </c>
      <c r="J28" s="19" t="s">
        <v>53</v>
      </c>
      <c r="K28" s="30" t="s">
        <v>109</v>
      </c>
      <c r="L28" s="30" t="s">
        <v>99</v>
      </c>
      <c r="M28" s="47">
        <v>12</v>
      </c>
      <c r="N28" s="46">
        <v>1</v>
      </c>
      <c r="O28" s="46">
        <v>1</v>
      </c>
      <c r="P28" s="46">
        <v>1</v>
      </c>
      <c r="Q28" s="46">
        <v>1</v>
      </c>
      <c r="R28" s="46">
        <v>0</v>
      </c>
      <c r="S28" s="46">
        <v>0</v>
      </c>
      <c r="T28" s="46"/>
      <c r="U28" s="46"/>
      <c r="V28" s="46"/>
      <c r="W28" s="46"/>
      <c r="X28" s="47"/>
      <c r="Y28" s="47"/>
      <c r="Z28" s="36">
        <f t="shared" si="0"/>
        <v>4</v>
      </c>
      <c r="AA28" s="37">
        <f>Z28*1/M28</f>
        <v>0.33333333333333331</v>
      </c>
    </row>
  </sheetData>
  <mergeCells count="23">
    <mergeCell ref="A15:B15"/>
    <mergeCell ref="C15:AA15"/>
    <mergeCell ref="B1:Z1"/>
    <mergeCell ref="A3:AA3"/>
    <mergeCell ref="B4:AA4"/>
    <mergeCell ref="B7:AA7"/>
    <mergeCell ref="C8:AA8"/>
    <mergeCell ref="A9:AA9"/>
    <mergeCell ref="A10:AA10"/>
    <mergeCell ref="B11:AA11"/>
    <mergeCell ref="B12:AA12"/>
    <mergeCell ref="B13:AA13"/>
    <mergeCell ref="B14:AA14"/>
    <mergeCell ref="A16:B16"/>
    <mergeCell ref="C16:AA16"/>
    <mergeCell ref="A18:B19"/>
    <mergeCell ref="C18:J18"/>
    <mergeCell ref="K18:K19"/>
    <mergeCell ref="L18:L19"/>
    <mergeCell ref="M18:M19"/>
    <mergeCell ref="N18:Y18"/>
    <mergeCell ref="Z18:Z19"/>
    <mergeCell ref="AA18:AA19"/>
  </mergeCells>
  <pageMargins left="0.7" right="0.7" top="0.75" bottom="0.75" header="0.3" footer="0.3"/>
  <pageSetup paperSize="5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'C:\Users\prevencion\Downloads\[MIR 20202.xlsx]Hoja2'!#REF!</xm:f>
          </x14:formula1>
          <xm:sqref>F20:F28 H20:H28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ADRIAN</cp:lastModifiedBy>
  <cp:lastPrinted>2026-07-24T21:08:07Z</cp:lastPrinted>
  <dcterms:created xsi:type="dcterms:W3CDTF">2021-04-22T18:59:11Z</dcterms:created>
  <dcterms:modified xsi:type="dcterms:W3CDTF">2026-07-24T21:08:11Z</dcterms:modified>
</cp:coreProperties>
</file>