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MIR\correcto\"/>
    </mc:Choice>
  </mc:AlternateContent>
  <xr:revisionPtr revIDLastSave="0" documentId="13_ncr:1_{AFB22959-66E9-47C6-B400-87AD6DF7E7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20" i="1" l="1"/>
  <c r="AB20" i="1" s="1"/>
  <c r="AA21" i="1" l="1"/>
  <c r="AB21" i="1" s="1"/>
  <c r="AA22" i="1"/>
  <c r="AB22" i="1" s="1"/>
  <c r="AA23" i="1"/>
  <c r="AB23" i="1" s="1"/>
  <c r="AA24" i="1"/>
  <c r="AB24" i="1" s="1"/>
  <c r="AA25" i="1"/>
  <c r="AB25" i="1" s="1"/>
  <c r="AA26" i="1"/>
  <c r="AB26" i="1" s="1"/>
  <c r="AA27" i="1"/>
  <c r="AB27" i="1" s="1"/>
  <c r="AA28" i="1"/>
  <c r="AB28" i="1" s="1"/>
  <c r="AA29" i="1"/>
  <c r="AB29" i="1" s="1"/>
  <c r="AA30" i="1"/>
  <c r="AB30" i="1" s="1"/>
</calcChain>
</file>

<file path=xl/sharedStrings.xml><?xml version="1.0" encoding="utf-8"?>
<sst xmlns="http://schemas.openxmlformats.org/spreadsheetml/2006/main" count="184" uniqueCount="137">
  <si>
    <t xml:space="preserve">Matriz de Indicadores de Resultados </t>
  </si>
  <si>
    <t xml:space="preserve">Datos de identificación </t>
  </si>
  <si>
    <t>Dirección Responsable</t>
  </si>
  <si>
    <t>Sistema para el Desarrollo Integral de la Familia del Municipio de Tonalá, Jalisco</t>
  </si>
  <si>
    <t xml:space="preserve">Áreas Involucradas </t>
  </si>
  <si>
    <t>Centro de Atención Integral a las y los Adultos Mayores</t>
  </si>
  <si>
    <t xml:space="preserve">Meta General </t>
  </si>
  <si>
    <t>Brindar apoyo a esta parte vulnerable de la población tonalteca</t>
  </si>
  <si>
    <t>Monto Presupuestario/ Recurso Asignado</t>
  </si>
  <si>
    <t>Programación y presupuesto lo asigna</t>
  </si>
  <si>
    <t>Eje</t>
  </si>
  <si>
    <t>Construyendo Desarrollo Social y Combate a la Pobreza</t>
  </si>
  <si>
    <t>Objetivo</t>
  </si>
  <si>
    <t>Fortalecer el respeto a los derechos humanos de las personas en situación de vulnerabilidad.</t>
  </si>
  <si>
    <t>Estrategia</t>
  </si>
  <si>
    <t>Diseñar e implementar programas y acciones que impulsen la igualdad y la seguridad de las personas adultas mayores</t>
  </si>
  <si>
    <t xml:space="preserve">Líneas de Acción </t>
  </si>
  <si>
    <t>Fortalecer el Centro de Atención Integral a las y los Adultos Mayores (CAIAM), a fin de mejorar las condiciones de vida de los adultos mayores, a través de promoción, participación, colaboración e integración de la sociedad.</t>
  </si>
  <si>
    <t>Contribución a los fines del Plan Estatal de Desarrollo</t>
  </si>
  <si>
    <t>Desarrollo Social</t>
  </si>
  <si>
    <t xml:space="preserve">Resumen Narrativo </t>
  </si>
  <si>
    <t>Indicadores</t>
  </si>
  <si>
    <t xml:space="preserve">Medios de verificación </t>
  </si>
  <si>
    <t xml:space="preserve">Supuestos </t>
  </si>
  <si>
    <t>Meta Anual Programada</t>
  </si>
  <si>
    <t xml:space="preserve">Avances cualitativos </t>
  </si>
  <si>
    <t>Meta Lograda</t>
  </si>
  <si>
    <t xml:space="preserve">Estatus del indicador </t>
  </si>
  <si>
    <t xml:space="preserve">Nombre del indicador </t>
  </si>
  <si>
    <t>Definición</t>
  </si>
  <si>
    <t xml:space="preserve">Método de cálculo </t>
  </si>
  <si>
    <t xml:space="preserve">Tipo de indicador </t>
  </si>
  <si>
    <t xml:space="preserve">Dimensión </t>
  </si>
  <si>
    <t xml:space="preserve">Sentido del indicador </t>
  </si>
  <si>
    <t>Unidad de Medida</t>
  </si>
  <si>
    <t xml:space="preserve">Frecuencia de Medición </t>
  </si>
  <si>
    <t>Enero</t>
  </si>
  <si>
    <t>Febrero</t>
  </si>
  <si>
    <t xml:space="preserve">Marzo </t>
  </si>
  <si>
    <t>Abril</t>
  </si>
  <si>
    <t xml:space="preserve">Mayo </t>
  </si>
  <si>
    <t xml:space="preserve">Junio </t>
  </si>
  <si>
    <t xml:space="preserve">Julio </t>
  </si>
  <si>
    <t xml:space="preserve">Agosto </t>
  </si>
  <si>
    <t>Septiembre</t>
  </si>
  <si>
    <t>Octubre</t>
  </si>
  <si>
    <t>Noviembre</t>
  </si>
  <si>
    <t xml:space="preserve">Diciembre </t>
  </si>
  <si>
    <t>Fin</t>
  </si>
  <si>
    <t>Contribuir a proteger los derechos y ampliar las oportunidades de desarrollo de los grupos prioritarios mediante la inclusión social de aquellos que se encuentren en situación vulnerable, transitoria o permanente, en el municipio de Tonalá, Jalisco.</t>
  </si>
  <si>
    <t xml:space="preserve">El indicador mostrará la parte porcentual de los adultos mayores de 60 años y más que fueron integradas a acciones que les permiten vivir un envejecimiento activo, del total de personas vulnerables del Municipio de Tonalá, Jalisco. </t>
  </si>
  <si>
    <t>(Número de personas de 60 años y más años de edad que fueron integradas a acciones que les permiten vivir un envejecimiento activo) / (Total de personas vulnerables del Municipio de Tonalá, Jalisco) x 100</t>
  </si>
  <si>
    <t>Estratégico</t>
  </si>
  <si>
    <t>Eficacia</t>
  </si>
  <si>
    <t>Ascendente</t>
  </si>
  <si>
    <t>Porcentaje</t>
  </si>
  <si>
    <t>Anual</t>
  </si>
  <si>
    <t>Pobreza multidimensional por municipio del Instituto de Información, Estadística y Geografía de Jalisco, Índice de Vulnerabilidad Social del SNDIF, padrón de beneficiarios y resgistro diario de servicios</t>
  </si>
  <si>
    <t xml:space="preserve">La participación de los diversos sectores involucrados, se comprometen y facilitan la inclusión de los grupos prioritarios. </t>
  </si>
  <si>
    <t>Propósito</t>
  </si>
  <si>
    <t>Padrón de Beneficiarios y resgistro diario de servicios</t>
  </si>
  <si>
    <t>Persona</t>
  </si>
  <si>
    <t xml:space="preserve">Las personas que soliciten algún apoyo y/o servicio, cubren el perfil para ser sujeto de asistencia social, presentando los documentos de soporte requeridos. </t>
  </si>
  <si>
    <t>Componente 1</t>
  </si>
  <si>
    <t>Gestión</t>
  </si>
  <si>
    <t>Trimestral</t>
  </si>
  <si>
    <t>Actividad 1.1</t>
  </si>
  <si>
    <t>Entrega de apoyos y rendición de informes</t>
  </si>
  <si>
    <t>Total de informes elaborados y entregados en tiempo y forma</t>
  </si>
  <si>
    <t>El indicador muestra el número de informes elaborados y entregados en tiempo y forma ante las instacias correspondientes, relativos a las actividades realizadas para la entrega de apoyos</t>
  </si>
  <si>
    <t>(Número de informes de activdad entregados en tiempo y forma) / (Número de informes de actividades programados) x 100</t>
  </si>
  <si>
    <t>Informe</t>
  </si>
  <si>
    <t>Oficios de informes</t>
  </si>
  <si>
    <t>El Sistema DIF Jalisco recibe y autoriza los informes entregados</t>
  </si>
  <si>
    <t>Acrividad 1.2</t>
  </si>
  <si>
    <t>Gestión administrativa para entregar apoyos</t>
  </si>
  <si>
    <t>Total de planes de gestiones administrativas realizadas para entregar apoyos</t>
  </si>
  <si>
    <t>El indicador muestra el número de planes de acciones de gestión administrativas internas y externas, que conllevan la realización de la entrega tangible del servicio.</t>
  </si>
  <si>
    <t>(Número de planes de trabajo elaborados) / (Número de planes de trabajo programados) x 100</t>
  </si>
  <si>
    <t>Plan</t>
  </si>
  <si>
    <t>Planes de trabajo resguardados en la Coordinación y las diferentes áreas del Centro</t>
  </si>
  <si>
    <t>Existe la demanda de servicios y apoyos que oferta el Centro de Atención Integral del Adulto Mayor del Sistema DIF Tonalá</t>
  </si>
  <si>
    <t>Actividad 1.3</t>
  </si>
  <si>
    <t>Total de raciones alimenticias otorgadas</t>
  </si>
  <si>
    <t>Raciones</t>
  </si>
  <si>
    <t>Actividad 1.4</t>
  </si>
  <si>
    <t>Comprobación de recurso</t>
  </si>
  <si>
    <t>Total de comprobaciones de recurso</t>
  </si>
  <si>
    <t>Muestra el número total de comprobaciones de recursos efectuadas de los apoyos económicos o en especie recibos y que fueron remitida al SEDIF</t>
  </si>
  <si>
    <t>(Número de documentos de comprobación de recurso efectuadas y recibidad) / (Número de comprobaciones de recursos programadas para su recepción) x 100</t>
  </si>
  <si>
    <t>Documentos</t>
  </si>
  <si>
    <t>Minutario de oficios de comprobaciones</t>
  </si>
  <si>
    <t>Componente 2</t>
  </si>
  <si>
    <t>Actividades que promueven el envejecimiento activo del adulto mayor, realizadas</t>
  </si>
  <si>
    <t xml:space="preserve">Total de actividades formativas, recreativas, socioculturales, ocupacionales y deportivas que promueven el envejecimiento activo del adulto mayor </t>
  </si>
  <si>
    <t>Actividades</t>
  </si>
  <si>
    <t>Actividad 2.1</t>
  </si>
  <si>
    <t>Desarrollo de eventos de inclusión social</t>
  </si>
  <si>
    <t>Total de eventos sociales y deportivos de inclusión del Adulto Mayor</t>
  </si>
  <si>
    <t>El indicador muestra el total de eventos sociales y deportivos que promueven el envejecimiento activo del adulto mayor y su inclusión social</t>
  </si>
  <si>
    <t>(Número de eventos de inclusión del adulto mayor realizados) / (Número de eventos de inclusión del adulto mayor programados) x 100</t>
  </si>
  <si>
    <t>Eventos</t>
  </si>
  <si>
    <t>Actividad 2.2</t>
  </si>
  <si>
    <t>Componente 3</t>
  </si>
  <si>
    <t>(Número de capacitaciones otorgadas para beneficiarios y personal operativo del CAIAM) / (Número de capacitaciones programadas para beneficiarios y personal operativo del CAIAM) x 100</t>
  </si>
  <si>
    <t>Capacitaciones</t>
  </si>
  <si>
    <t>Registros de asistencia</t>
  </si>
  <si>
    <t>Total de atenciones a personas adultas mayores, de primera vez o subsecuentes de servicios clínicos y paraclínicos</t>
  </si>
  <si>
    <t>Servicio</t>
  </si>
  <si>
    <t>Registro diario de servicios</t>
  </si>
  <si>
    <t>Existe demanda de los servicios de atención de primera vez y subsecuentes para servicios de salud, clínicos y paraclínicos ofrecidos en el CAIAM</t>
  </si>
  <si>
    <t>(Número de personas de 60 y más años de edad que fueron integradas a acciones que les permiten vivir un envejecimiento activo) / (Número de personas vulnerables atendidas en el Centro de Atención Integral al Adulto Mayor) x 100. (Número de personas de 60 y más años de edad que fueron integradas a acciones que les permiten vivir un envejecimiento activo en el Centro de Día) / (Número de personas vulnerables atendidas en el Centro de Atención Integral al Adulto Mayor) x 100</t>
  </si>
  <si>
    <t xml:space="preserve">Existen condiciones sociales que facilitan la incorporación de los grupos prioritarios en los diferentes ámbitos; familiar, laboral, económico y educativo. Las personas que soliciten algún apoyo y/o servicio, cubren el perfil para ser sujeto de asistencia social, presentando los documentos de soporte requeridos. </t>
  </si>
  <si>
    <t>(Número de apoyos asistenciales otorgados) / (Número de apoyos asistenciales programados para entrega) x 100. (Número de personas adultas mayores y de grupos prioritarios atendidas con apoyos y servicios) / (Número de personas adultas mayores y de grupos prioritarios programadas para apoyos y servicios) x 100</t>
  </si>
  <si>
    <t>Total de capacitaciones y asesorías ortorgadas a beneficiarios y personal operativo. Total de personas capacitadas de grupos prioritarios y personal operativo</t>
  </si>
  <si>
    <t>El indicador muestra las capacitaciones y asesorías otorgadas a beneficiarios para mejorar sus capacidades, así como las que se otorgan al personal operativo del CAIAM.  Indica el total de personas que han sido capacitadas en el programa y sus temáticas (beneficiarios y personasl operativo del CAIAM)</t>
  </si>
  <si>
    <t xml:space="preserve">Los beneficiarios y personal operativo que cumple con el perfil, acuden, participan activamente y concluyen capacitaciones programadas. </t>
  </si>
  <si>
    <t>Capacitación otorgada a beneficiarios y personal operativo</t>
  </si>
  <si>
    <t>Alineación al Plan Municipal de Desarrollo y Gobernanza 2024-2027</t>
  </si>
  <si>
    <t>Supervisión de la entrega de raciones alimenticias en el Comedor Asistencial para Personas                                                                                                                                                                                                                                                                                                                                                                                                                                                                                                                                                                                                                                                                                                                                                                                                                                                                                                                                                                                                                                                                                                                                                                                                                                                                                                                                                                                                                                                                                                                                                                                                                                                                                                                                                                                              Adultas Mayores</t>
  </si>
  <si>
    <t xml:space="preserve">Muestra el número total de las raciones alimenticias otorgadas a personas de 60 y más años de edad otorgados en el Comedor Asistencial para Personas Adultas Mayores   </t>
  </si>
  <si>
    <t xml:space="preserve">Número total de las raciones alimenticias otorgadas a personas de 60 y más años de edad otorgados en el Comedor Asistencial para Personas Adultas Mayores  </t>
  </si>
  <si>
    <t>(Número de actividades formativas, recreativas, socioculturales, ocupacionales y deportivas realizadas para adultos mayores) / (Número de actividades para adultos mayores programadas) x 100. (Número de actividades formativas, recreativas, socioculturales, ocupacionales y deportivas realizadas para adultos mayores en el Centro de Convivencia del CAIAM) / (Número de actividades para adultos mayores programadas en el Comedor Asistencial para Personas Adultas Mayores  x 100</t>
  </si>
  <si>
    <t>El total de servicios que se ofrecen a los adultos mayores a través de actividades formativas, recreativas, socioculturales, ocupacionales y deportivas que promueven el envejecimiento activo. El total de servicios que se ofrecen a los adultos mayores a través de actividades formativas, recreativas, socioculturales, ocupacionales y deportivas que promueven el envejecimiento activo en el Comedor Asistencial para Personas Adultas Mayores</t>
  </si>
  <si>
    <t>Consulta médica, odontologia, psicologia, homeopatia,podologia, gerontologia y juridico, otorgada a beneficiarios</t>
  </si>
  <si>
    <t>Número de servicios otorgados en el CAIAM de manera integral a las personas de 60 y más años de edad</t>
  </si>
  <si>
    <t xml:space="preserve">Da a conocer el número de servicios de salud, dentales, psicológicos, homeopáticos y nutrición entre otros, otorgados a beneficiarios del CAIAM. </t>
  </si>
  <si>
    <t>Eventos realizados en beneficio de las personas adultas mayores, en situacion de vulnerabilidad.</t>
  </si>
  <si>
    <t>Fecha de Actualización</t>
  </si>
  <si>
    <t>01/01/2026 al 31/03/2026</t>
  </si>
  <si>
    <t>Porcentaje de personas en las que se logró resolver su problemática apremiante o incidir en su vulnerabilidad social (adultos mayores,  personas con vulnerabilidad social)</t>
  </si>
  <si>
    <t xml:space="preserve">Grupos prioritarios vulnerables del municipio de Tonalá, Jalisco  (adultos mayores, atendidos en los Centros de Atención  que son atendidos integralmente y reciben apoyos asistenciales, mejoran sus condiciones de vida. </t>
  </si>
  <si>
    <t xml:space="preserve">El indicador muestra la parte porcentual de . Personas de 60 y más años de edad que fueron integradas a acciones que les permiten vivir un envejecimiento activo en el  CAIAM </t>
  </si>
  <si>
    <t>Porcentaje de personas de la población atendida, que son incluídas socialmente ( trabajo, deporte, grupo social).</t>
  </si>
  <si>
    <t>Número total de apoyos en especie que son otorgados a adulto mayores, en situación vulnerable transitoria o permanente (Apoyos otorgados y traslados a Centros de Día). Número total de personas adultas mayores, en situación vulnerable transitoria o permanente, beneficadas con apoyos o servicios</t>
  </si>
  <si>
    <t>Total de apoyos asistenciales otorgados. Total de personas adultas mayores y  beneficiadas con apoyos o servicos</t>
  </si>
  <si>
    <t>Apoyos asistenciale otorgados.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</si>
</sst>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 applyFill="1" applyAlignment="1">
      <alignment vertical="center"/>
    </xf>
    <xf numFmtId="0" fontId="5" fillId="0" borderId="0" xfId="0" applyFont="1"/>
    <xf numFmtId="0" fontId="5" fillId="0" borderId="7" xfId="0" applyFont="1" applyBorder="1" applyAlignment="1"/>
    <xf numFmtId="0" fontId="5" fillId="0" borderId="11" xfId="0" applyFont="1" applyBorder="1" applyAlignment="1"/>
    <xf numFmtId="0" fontId="5" fillId="0" borderId="12" xfId="0" applyFont="1" applyBorder="1" applyAlignment="1"/>
    <xf numFmtId="0" fontId="5" fillId="0" borderId="13" xfId="0" applyFont="1" applyBorder="1" applyAlignment="1"/>
    <xf numFmtId="0" fontId="5" fillId="0" borderId="15" xfId="0" applyFont="1" applyBorder="1" applyAlignment="1"/>
    <xf numFmtId="0" fontId="5" fillId="0" borderId="4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11" xfId="0" applyFont="1" applyBorder="1"/>
    <xf numFmtId="0" fontId="5" fillId="0" borderId="15" xfId="0" applyFont="1" applyBorder="1"/>
    <xf numFmtId="0" fontId="0" fillId="0" borderId="0" xfId="0" applyFont="1"/>
    <xf numFmtId="0" fontId="0" fillId="0" borderId="38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 wrapText="1"/>
    </xf>
    <xf numFmtId="0" fontId="5" fillId="2" borderId="14" xfId="0" applyFont="1" applyFill="1" applyBorder="1" applyAlignment="1"/>
    <xf numFmtId="0" fontId="5" fillId="2" borderId="13" xfId="0" applyFont="1" applyFill="1" applyBorder="1" applyAlignment="1"/>
    <xf numFmtId="0" fontId="0" fillId="2" borderId="0" xfId="0" applyFont="1" applyFill="1"/>
    <xf numFmtId="0" fontId="7" fillId="2" borderId="44" xfId="0" applyFont="1" applyFill="1" applyBorder="1" applyAlignment="1">
      <alignment horizontal="center" vertical="center"/>
    </xf>
    <xf numFmtId="0" fontId="8" fillId="0" borderId="4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 wrapText="1"/>
    </xf>
    <xf numFmtId="3" fontId="0" fillId="0" borderId="26" xfId="0" applyNumberFormat="1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center" vertical="center" wrapText="1"/>
    </xf>
    <xf numFmtId="3" fontId="0" fillId="2" borderId="2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5" fillId="0" borderId="0" xfId="0" applyFont="1" applyFill="1"/>
    <xf numFmtId="0" fontId="1" fillId="0" borderId="32" xfId="0" applyFont="1" applyBorder="1" applyAlignment="1">
      <alignment horizontal="center" vertical="center" wrapText="1"/>
    </xf>
    <xf numFmtId="0" fontId="5" fillId="0" borderId="13" xfId="0" applyFont="1" applyBorder="1" applyAlignment="1"/>
    <xf numFmtId="9" fontId="0" fillId="3" borderId="26" xfId="1" applyFont="1" applyFill="1" applyBorder="1" applyAlignment="1">
      <alignment horizontal="center" vertical="center" wrapText="1"/>
    </xf>
    <xf numFmtId="3" fontId="0" fillId="0" borderId="47" xfId="0" applyNumberFormat="1" applyFont="1" applyBorder="1" applyAlignment="1">
      <alignment horizontal="center" vertical="center"/>
    </xf>
    <xf numFmtId="0" fontId="0" fillId="0" borderId="47" xfId="0" applyNumberFormat="1" applyFont="1" applyBorder="1" applyAlignment="1">
      <alignment horizontal="center" vertical="center" wrapText="1"/>
    </xf>
    <xf numFmtId="0" fontId="0" fillId="0" borderId="47" xfId="0" applyNumberFormat="1" applyFont="1" applyBorder="1" applyAlignment="1">
      <alignment horizontal="center" vertical="center"/>
    </xf>
    <xf numFmtId="0" fontId="8" fillId="0" borderId="47" xfId="0" applyNumberFormat="1" applyFont="1" applyFill="1" applyBorder="1" applyAlignment="1">
      <alignment horizontal="center" vertical="center" wrapText="1"/>
    </xf>
    <xf numFmtId="3" fontId="0" fillId="0" borderId="47" xfId="0" applyNumberFormat="1" applyFont="1" applyBorder="1" applyAlignment="1">
      <alignment horizontal="center" vertical="center" wrapText="1"/>
    </xf>
    <xf numFmtId="3" fontId="1" fillId="3" borderId="25" xfId="0" applyNumberFormat="1" applyFont="1" applyFill="1" applyBorder="1" applyAlignment="1">
      <alignment horizontal="center" vertical="center" wrapText="1"/>
    </xf>
    <xf numFmtId="0" fontId="0" fillId="0" borderId="49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3" fontId="0" fillId="0" borderId="52" xfId="0" applyNumberFormat="1" applyFont="1" applyBorder="1" applyAlignment="1">
      <alignment horizontal="center" vertical="center" wrapText="1"/>
    </xf>
    <xf numFmtId="3" fontId="0" fillId="0" borderId="27" xfId="0" applyNumberFormat="1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3" fontId="0" fillId="0" borderId="13" xfId="0" applyNumberFormat="1" applyFont="1" applyBorder="1" applyAlignment="1">
      <alignment horizontal="center" vertical="center"/>
    </xf>
    <xf numFmtId="0" fontId="0" fillId="0" borderId="13" xfId="0" applyNumberFormat="1" applyFont="1" applyBorder="1" applyAlignment="1">
      <alignment horizontal="center" vertical="center" wrapText="1"/>
    </xf>
    <xf numFmtId="0" fontId="0" fillId="0" borderId="13" xfId="0" applyNumberFormat="1" applyFont="1" applyBorder="1" applyAlignment="1">
      <alignment horizontal="center" vertical="center"/>
    </xf>
    <xf numFmtId="0" fontId="8" fillId="0" borderId="13" xfId="0" applyNumberFormat="1" applyFont="1" applyFill="1" applyBorder="1" applyAlignment="1">
      <alignment horizontal="center" vertical="center" wrapText="1"/>
    </xf>
    <xf numFmtId="3" fontId="0" fillId="0" borderId="13" xfId="0" applyNumberFormat="1" applyFont="1" applyBorder="1" applyAlignment="1">
      <alignment horizontal="center" vertical="center" wrapText="1"/>
    </xf>
    <xf numFmtId="0" fontId="8" fillId="4" borderId="13" xfId="0" applyNumberFormat="1" applyFont="1" applyFill="1" applyBorder="1" applyAlignment="1">
      <alignment horizontal="center" vertical="center" wrapText="1"/>
    </xf>
    <xf numFmtId="0" fontId="10" fillId="2" borderId="47" xfId="0" applyNumberFormat="1" applyFont="1" applyFill="1" applyBorder="1" applyAlignment="1">
      <alignment horizontal="center" vertical="center" wrapText="1"/>
    </xf>
    <xf numFmtId="0" fontId="0" fillId="2" borderId="52" xfId="0" applyFont="1" applyFill="1" applyBorder="1" applyAlignment="1">
      <alignment horizontal="center" vertical="center" wrapText="1"/>
    </xf>
    <xf numFmtId="0" fontId="0" fillId="2" borderId="27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5" fillId="2" borderId="19" xfId="0" applyFont="1" applyFill="1" applyBorder="1" applyAlignment="1">
      <alignment horizontal="left"/>
    </xf>
    <xf numFmtId="0" fontId="5" fillId="2" borderId="20" xfId="0" applyFont="1" applyFill="1" applyBorder="1" applyAlignment="1">
      <alignment horizontal="left"/>
    </xf>
    <xf numFmtId="0" fontId="5" fillId="2" borderId="21" xfId="0" applyFont="1" applyFill="1" applyBorder="1" applyAlignment="1">
      <alignment horizontal="left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0" fontId="1" fillId="3" borderId="46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6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22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0" fontId="5" fillId="0" borderId="12" xfId="0" applyFont="1" applyBorder="1" applyAlignment="1"/>
    <xf numFmtId="0" fontId="5" fillId="0" borderId="13" xfId="0" applyFont="1" applyBorder="1" applyAlignment="1"/>
    <xf numFmtId="0" fontId="5" fillId="0" borderId="14" xfId="0" applyFont="1" applyBorder="1" applyAlignme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0</xdr:row>
      <xdr:rowOff>43543</xdr:rowOff>
    </xdr:from>
    <xdr:to>
      <xdr:col>0</xdr:col>
      <xdr:colOff>1552575</xdr:colOff>
      <xdr:row>0</xdr:row>
      <xdr:rowOff>800100</xdr:rowOff>
    </xdr:to>
    <xdr:pic>
      <xdr:nvPicPr>
        <xdr:cNvPr id="2" name="1 Imagen" descr="C:\Users\pc1\Pictures\ayuntamiento\escudio de armas.png">
          <a:extLst>
            <a:ext uri="{FF2B5EF4-FFF2-40B4-BE49-F238E27FC236}">
              <a16:creationId xmlns:a16="http://schemas.microsoft.com/office/drawing/2014/main" id="{D0CB5E14-6C7B-4F1E-9B04-30074EB6330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2475" y="43543"/>
          <a:ext cx="800100" cy="756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9526</xdr:colOff>
      <xdr:row>0</xdr:row>
      <xdr:rowOff>0</xdr:rowOff>
    </xdr:from>
    <xdr:to>
      <xdr:col>0</xdr:col>
      <xdr:colOff>752476</xdr:colOff>
      <xdr:row>0</xdr:row>
      <xdr:rowOff>809624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1AC37D3-F577-4074-B4AE-A902B35E7F36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0" t="1994" r="81206" b="80912"/>
        <a:stretch/>
      </xdr:blipFill>
      <xdr:spPr bwMode="auto">
        <a:xfrm>
          <a:off x="9526" y="0"/>
          <a:ext cx="742950" cy="809624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evencion/Downloads/MIR%2020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AYUNOS"/>
      <sheetName val="EXTRAESCOLAR"/>
      <sheetName val="PAAD"/>
      <sheetName val="CAI´S"/>
      <sheetName val="CRI"/>
      <sheetName val="CAIAM"/>
      <sheetName val="PROTECCIÓN"/>
      <sheetName val="PPNNA Tutela"/>
      <sheetName val="PPNNA Restitución"/>
      <sheetName val="PPNNA Protección"/>
      <sheetName val="Hoja2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1"/>
  <sheetViews>
    <sheetView tabSelected="1" view="pageBreakPreview" zoomScale="70" zoomScaleNormal="70" zoomScaleSheetLayoutView="70" workbookViewId="0">
      <selection activeCell="B6" sqref="B6:AB6"/>
    </sheetView>
  </sheetViews>
  <sheetFormatPr baseColWidth="10" defaultRowHeight="15" x14ac:dyDescent="0.25"/>
  <cols>
    <col min="1" max="1" width="23.7109375" customWidth="1"/>
    <col min="2" max="2" width="36.140625" customWidth="1"/>
    <col min="3" max="3" width="50.28515625" customWidth="1"/>
    <col min="4" max="5" width="37.28515625" customWidth="1"/>
    <col min="6" max="7" width="17.28515625" customWidth="1"/>
    <col min="8" max="8" width="13.85546875" customWidth="1"/>
    <col min="9" max="10" width="15.85546875" customWidth="1"/>
    <col min="11" max="11" width="29.85546875" customWidth="1"/>
    <col min="12" max="12" width="38.5703125" customWidth="1"/>
    <col min="13" max="13" width="16.140625" customWidth="1"/>
    <col min="14" max="14" width="16.140625" hidden="1" customWidth="1"/>
    <col min="27" max="27" width="11.7109375" style="38" customWidth="1"/>
    <col min="28" max="28" width="13.85546875" style="38" customWidth="1"/>
  </cols>
  <sheetData>
    <row r="1" spans="1:29" ht="65.25" customHeight="1" thickBot="1" x14ac:dyDescent="0.3">
      <c r="A1" s="1" t="s">
        <v>0</v>
      </c>
      <c r="B1" s="95" t="s">
        <v>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7"/>
      <c r="AB1" s="22"/>
      <c r="AC1" s="13"/>
    </row>
    <row r="2" spans="1:29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22"/>
      <c r="AB2" s="22"/>
      <c r="AC2" s="13"/>
    </row>
    <row r="3" spans="1:29" s="2" customFormat="1" ht="18" customHeight="1" thickBot="1" x14ac:dyDescent="0.3">
      <c r="A3" s="98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100"/>
    </row>
    <row r="4" spans="1:29" s="2" customFormat="1" ht="18" customHeight="1" x14ac:dyDescent="0.25">
      <c r="A4" s="3" t="s">
        <v>2</v>
      </c>
      <c r="B4" s="101" t="s">
        <v>3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3"/>
    </row>
    <row r="5" spans="1:29" s="2" customFormat="1" ht="18" customHeight="1" x14ac:dyDescent="0.25">
      <c r="A5" s="4" t="s">
        <v>4</v>
      </c>
      <c r="B5" s="5" t="s">
        <v>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1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21"/>
      <c r="AB5" s="20"/>
    </row>
    <row r="6" spans="1:29" s="2" customFormat="1" ht="18" customHeight="1" x14ac:dyDescent="0.25">
      <c r="A6" s="7" t="s">
        <v>128</v>
      </c>
      <c r="B6" s="115" t="s">
        <v>129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7"/>
    </row>
    <row r="7" spans="1:29" s="2" customFormat="1" ht="18" customHeight="1" thickBot="1" x14ac:dyDescent="0.3">
      <c r="A7" s="7" t="s">
        <v>6</v>
      </c>
      <c r="B7" s="104" t="s">
        <v>7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6"/>
    </row>
    <row r="8" spans="1:29" s="2" customFormat="1" ht="18" customHeight="1" thickBot="1" x14ac:dyDescent="0.3">
      <c r="A8" s="8" t="s">
        <v>8</v>
      </c>
      <c r="B8" s="9"/>
      <c r="C8" s="68" t="s">
        <v>9</v>
      </c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70"/>
    </row>
    <row r="9" spans="1:29" s="2" customFormat="1" ht="18" customHeight="1" thickBot="1" x14ac:dyDescent="0.3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9" s="2" customFormat="1" ht="18" customHeight="1" thickBot="1" x14ac:dyDescent="0.3">
      <c r="A10" s="108" t="s">
        <v>118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10"/>
    </row>
    <row r="11" spans="1:29" s="2" customFormat="1" ht="18" customHeight="1" x14ac:dyDescent="0.25">
      <c r="A11" s="10" t="s">
        <v>10</v>
      </c>
      <c r="B11" s="111" t="s">
        <v>11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3"/>
    </row>
    <row r="12" spans="1:29" s="2" customFormat="1" ht="18" customHeight="1" x14ac:dyDescent="0.25">
      <c r="A12" s="11" t="s">
        <v>12</v>
      </c>
      <c r="B12" s="92" t="s">
        <v>13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4"/>
    </row>
    <row r="13" spans="1:29" s="2" customFormat="1" ht="18" customHeight="1" x14ac:dyDescent="0.25">
      <c r="A13" s="11" t="s">
        <v>14</v>
      </c>
      <c r="B13" s="92" t="s">
        <v>15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4"/>
    </row>
    <row r="14" spans="1:29" s="2" customFormat="1" ht="18" customHeight="1" thickBot="1" x14ac:dyDescent="0.3">
      <c r="A14" s="12" t="s">
        <v>16</v>
      </c>
      <c r="B14" s="114" t="s">
        <v>17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4"/>
    </row>
    <row r="15" spans="1:29" s="2" customFormat="1" ht="18" customHeight="1" x14ac:dyDescent="0.25">
      <c r="A15" s="90" t="s">
        <v>18</v>
      </c>
      <c r="B15" s="91"/>
      <c r="C15" s="92" t="s">
        <v>19</v>
      </c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4"/>
    </row>
    <row r="16" spans="1:29" s="2" customFormat="1" ht="18" customHeight="1" thickBot="1" x14ac:dyDescent="0.3">
      <c r="A16" s="66"/>
      <c r="B16" s="67"/>
      <c r="C16" s="68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70"/>
    </row>
    <row r="17" spans="1:29" s="2" customFormat="1" ht="16.5" thickBot="1" x14ac:dyDescent="0.3">
      <c r="AA17" s="39"/>
      <c r="AB17" s="39"/>
    </row>
    <row r="18" spans="1:29" s="13" customFormat="1" ht="31.5" customHeight="1" thickBot="1" x14ac:dyDescent="0.3">
      <c r="A18" s="71" t="s">
        <v>20</v>
      </c>
      <c r="B18" s="72"/>
      <c r="C18" s="75" t="s">
        <v>21</v>
      </c>
      <c r="D18" s="76"/>
      <c r="E18" s="76"/>
      <c r="F18" s="76"/>
      <c r="G18" s="76"/>
      <c r="H18" s="76"/>
      <c r="I18" s="77"/>
      <c r="J18" s="78"/>
      <c r="K18" s="79" t="s">
        <v>22</v>
      </c>
      <c r="L18" s="81" t="s">
        <v>23</v>
      </c>
      <c r="M18" s="83" t="s">
        <v>24</v>
      </c>
      <c r="N18" s="40"/>
      <c r="O18" s="85" t="s">
        <v>25</v>
      </c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7" t="s">
        <v>26</v>
      </c>
      <c r="AB18" s="87" t="s">
        <v>27</v>
      </c>
    </row>
    <row r="19" spans="1:29" s="13" customFormat="1" ht="30.75" thickBot="1" x14ac:dyDescent="0.3">
      <c r="A19" s="73"/>
      <c r="B19" s="74"/>
      <c r="C19" s="14" t="s">
        <v>28</v>
      </c>
      <c r="D19" s="15" t="s">
        <v>29</v>
      </c>
      <c r="E19" s="15" t="s">
        <v>30</v>
      </c>
      <c r="F19" s="16" t="s">
        <v>31</v>
      </c>
      <c r="G19" s="17" t="s">
        <v>32</v>
      </c>
      <c r="H19" s="16" t="s">
        <v>33</v>
      </c>
      <c r="I19" s="18" t="s">
        <v>34</v>
      </c>
      <c r="J19" s="19" t="s">
        <v>35</v>
      </c>
      <c r="K19" s="80"/>
      <c r="L19" s="82"/>
      <c r="M19" s="84"/>
      <c r="N19" s="56"/>
      <c r="O19" s="49" t="s">
        <v>36</v>
      </c>
      <c r="P19" s="50" t="s">
        <v>37</v>
      </c>
      <c r="Q19" s="50" t="s">
        <v>38</v>
      </c>
      <c r="R19" s="50" t="s">
        <v>39</v>
      </c>
      <c r="S19" s="50" t="s">
        <v>40</v>
      </c>
      <c r="T19" s="50" t="s">
        <v>41</v>
      </c>
      <c r="U19" s="50" t="s">
        <v>42</v>
      </c>
      <c r="V19" s="50" t="s">
        <v>43</v>
      </c>
      <c r="W19" s="50" t="s">
        <v>44</v>
      </c>
      <c r="X19" s="50" t="s">
        <v>45</v>
      </c>
      <c r="Y19" s="50" t="s">
        <v>46</v>
      </c>
      <c r="Z19" s="51" t="s">
        <v>47</v>
      </c>
      <c r="AA19" s="88"/>
      <c r="AB19" s="89"/>
    </row>
    <row r="20" spans="1:29" ht="117" customHeight="1" x14ac:dyDescent="0.25">
      <c r="A20" s="23" t="s">
        <v>48</v>
      </c>
      <c r="B20" s="24" t="s">
        <v>49</v>
      </c>
      <c r="C20" s="25" t="s">
        <v>130</v>
      </c>
      <c r="D20" s="25" t="s">
        <v>50</v>
      </c>
      <c r="E20" s="25" t="s">
        <v>51</v>
      </c>
      <c r="F20" s="25" t="s">
        <v>52</v>
      </c>
      <c r="G20" s="26" t="s">
        <v>53</v>
      </c>
      <c r="H20" s="25" t="s">
        <v>54</v>
      </c>
      <c r="I20" s="25" t="s">
        <v>55</v>
      </c>
      <c r="J20" s="25" t="s">
        <v>56</v>
      </c>
      <c r="K20" s="25" t="s">
        <v>57</v>
      </c>
      <c r="L20" s="25" t="s">
        <v>58</v>
      </c>
      <c r="M20" s="43">
        <v>20000</v>
      </c>
      <c r="N20" s="57"/>
      <c r="O20" s="52">
        <v>1536</v>
      </c>
      <c r="P20" s="33">
        <v>1415</v>
      </c>
      <c r="Q20" s="33">
        <v>938</v>
      </c>
      <c r="R20" s="33">
        <v>0</v>
      </c>
      <c r="S20" s="33">
        <v>0</v>
      </c>
      <c r="T20" s="34">
        <v>0</v>
      </c>
      <c r="U20" s="33">
        <v>0</v>
      </c>
      <c r="V20" s="33">
        <v>0</v>
      </c>
      <c r="W20" s="33">
        <v>0</v>
      </c>
      <c r="X20" s="33">
        <v>0</v>
      </c>
      <c r="Y20" s="33">
        <v>0</v>
      </c>
      <c r="Z20" s="53">
        <v>0</v>
      </c>
      <c r="AA20" s="48">
        <f>SUM(O20:Z20)</f>
        <v>3889</v>
      </c>
      <c r="AB20" s="42">
        <f>AA20/M20*100%</f>
        <v>0.19445000000000001</v>
      </c>
      <c r="AC20" s="13"/>
    </row>
    <row r="21" spans="1:29" ht="212.25" customHeight="1" x14ac:dyDescent="0.25">
      <c r="A21" s="27" t="s">
        <v>59</v>
      </c>
      <c r="B21" s="25" t="s">
        <v>131</v>
      </c>
      <c r="C21" s="24" t="s">
        <v>133</v>
      </c>
      <c r="D21" s="25" t="s">
        <v>132</v>
      </c>
      <c r="E21" s="25" t="s">
        <v>111</v>
      </c>
      <c r="F21" s="25" t="s">
        <v>52</v>
      </c>
      <c r="G21" s="26" t="s">
        <v>53</v>
      </c>
      <c r="H21" s="25" t="s">
        <v>54</v>
      </c>
      <c r="I21" s="25" t="s">
        <v>55</v>
      </c>
      <c r="J21" s="25" t="s">
        <v>56</v>
      </c>
      <c r="K21" s="25" t="s">
        <v>60</v>
      </c>
      <c r="L21" s="25" t="s">
        <v>112</v>
      </c>
      <c r="M21" s="43">
        <v>2200</v>
      </c>
      <c r="N21" s="57"/>
      <c r="O21" s="52">
        <v>27</v>
      </c>
      <c r="P21" s="33">
        <v>50</v>
      </c>
      <c r="Q21" s="33">
        <v>52</v>
      </c>
      <c r="R21" s="33">
        <v>0</v>
      </c>
      <c r="S21" s="33">
        <v>0</v>
      </c>
      <c r="T21" s="34">
        <v>0</v>
      </c>
      <c r="U21" s="33">
        <v>0</v>
      </c>
      <c r="V21" s="33">
        <v>0</v>
      </c>
      <c r="W21" s="33">
        <v>0</v>
      </c>
      <c r="X21" s="33">
        <v>0</v>
      </c>
      <c r="Y21" s="33">
        <v>0</v>
      </c>
      <c r="Z21" s="53">
        <v>0</v>
      </c>
      <c r="AA21" s="48">
        <f t="shared" ref="AA21:AA30" si="0">SUM(O21:Z21)</f>
        <v>129</v>
      </c>
      <c r="AB21" s="42">
        <f t="shared" ref="AB21:AB30" si="1">AA21/M21*100%</f>
        <v>5.8636363636363639E-2</v>
      </c>
      <c r="AC21" s="13"/>
    </row>
    <row r="22" spans="1:29" ht="148.5" customHeight="1" x14ac:dyDescent="0.25">
      <c r="A22" s="27" t="s">
        <v>63</v>
      </c>
      <c r="B22" s="25" t="s">
        <v>136</v>
      </c>
      <c r="C22" s="25" t="s">
        <v>135</v>
      </c>
      <c r="D22" s="25" t="s">
        <v>134</v>
      </c>
      <c r="E22" s="25" t="s">
        <v>113</v>
      </c>
      <c r="F22" s="25" t="s">
        <v>64</v>
      </c>
      <c r="G22" s="26" t="s">
        <v>53</v>
      </c>
      <c r="H22" s="25" t="s">
        <v>54</v>
      </c>
      <c r="I22" s="25" t="s">
        <v>61</v>
      </c>
      <c r="J22" s="25" t="s">
        <v>65</v>
      </c>
      <c r="K22" s="25" t="s">
        <v>60</v>
      </c>
      <c r="L22" s="25" t="s">
        <v>62</v>
      </c>
      <c r="M22" s="44">
        <v>30</v>
      </c>
      <c r="N22" s="58"/>
      <c r="O22" s="52">
        <v>0</v>
      </c>
      <c r="P22" s="33">
        <v>1</v>
      </c>
      <c r="Q22" s="33">
        <v>1</v>
      </c>
      <c r="R22" s="33">
        <v>0</v>
      </c>
      <c r="S22" s="33">
        <v>0</v>
      </c>
      <c r="T22" s="34">
        <v>0</v>
      </c>
      <c r="U22" s="33">
        <v>0</v>
      </c>
      <c r="V22" s="33">
        <v>0</v>
      </c>
      <c r="W22" s="33">
        <v>0</v>
      </c>
      <c r="X22" s="33">
        <v>0</v>
      </c>
      <c r="Y22" s="33">
        <v>0</v>
      </c>
      <c r="Z22" s="53">
        <v>0</v>
      </c>
      <c r="AA22" s="48">
        <f t="shared" si="0"/>
        <v>2</v>
      </c>
      <c r="AB22" s="42">
        <f t="shared" si="1"/>
        <v>6.6666666666666666E-2</v>
      </c>
      <c r="AC22" s="13"/>
    </row>
    <row r="23" spans="1:29" ht="101.25" customHeight="1" x14ac:dyDescent="0.25">
      <c r="A23" s="27" t="s">
        <v>66</v>
      </c>
      <c r="B23" s="28" t="s">
        <v>67</v>
      </c>
      <c r="C23" s="25" t="s">
        <v>68</v>
      </c>
      <c r="D23" s="25" t="s">
        <v>69</v>
      </c>
      <c r="E23" s="25" t="s">
        <v>70</v>
      </c>
      <c r="F23" s="25" t="s">
        <v>64</v>
      </c>
      <c r="G23" s="26" t="s">
        <v>53</v>
      </c>
      <c r="H23" s="25" t="s">
        <v>54</v>
      </c>
      <c r="I23" s="25" t="s">
        <v>71</v>
      </c>
      <c r="J23" s="25" t="s">
        <v>65</v>
      </c>
      <c r="K23" s="25" t="s">
        <v>72</v>
      </c>
      <c r="L23" s="25" t="s">
        <v>73</v>
      </c>
      <c r="M23" s="45">
        <v>12</v>
      </c>
      <c r="N23" s="59"/>
      <c r="O23" s="52">
        <v>1</v>
      </c>
      <c r="P23" s="33">
        <v>1</v>
      </c>
      <c r="Q23" s="33">
        <v>1</v>
      </c>
      <c r="R23" s="33">
        <v>0</v>
      </c>
      <c r="S23" s="33">
        <v>0</v>
      </c>
      <c r="T23" s="34">
        <v>0</v>
      </c>
      <c r="U23" s="33">
        <v>0</v>
      </c>
      <c r="V23" s="33">
        <v>0</v>
      </c>
      <c r="W23" s="33">
        <v>0</v>
      </c>
      <c r="X23" s="33">
        <v>0</v>
      </c>
      <c r="Y23" s="33">
        <v>0</v>
      </c>
      <c r="Z23" s="53">
        <v>0</v>
      </c>
      <c r="AA23" s="48">
        <f t="shared" si="0"/>
        <v>3</v>
      </c>
      <c r="AB23" s="42">
        <f t="shared" si="1"/>
        <v>0.25</v>
      </c>
      <c r="AC23" s="13"/>
    </row>
    <row r="24" spans="1:29" ht="86.25" customHeight="1" x14ac:dyDescent="0.25">
      <c r="A24" s="27" t="s">
        <v>74</v>
      </c>
      <c r="B24" s="24" t="s">
        <v>75</v>
      </c>
      <c r="C24" s="25" t="s">
        <v>76</v>
      </c>
      <c r="D24" s="26" t="s">
        <v>77</v>
      </c>
      <c r="E24" s="26" t="s">
        <v>78</v>
      </c>
      <c r="F24" s="25" t="s">
        <v>64</v>
      </c>
      <c r="G24" s="26" t="s">
        <v>53</v>
      </c>
      <c r="H24" s="25" t="s">
        <v>54</v>
      </c>
      <c r="I24" s="25" t="s">
        <v>79</v>
      </c>
      <c r="J24" s="25" t="s">
        <v>65</v>
      </c>
      <c r="K24" s="25" t="s">
        <v>80</v>
      </c>
      <c r="L24" s="29" t="s">
        <v>81</v>
      </c>
      <c r="M24" s="44">
        <v>12</v>
      </c>
      <c r="N24" s="58"/>
      <c r="O24" s="52">
        <v>1</v>
      </c>
      <c r="P24" s="33">
        <v>1</v>
      </c>
      <c r="Q24" s="33">
        <v>1</v>
      </c>
      <c r="R24" s="33">
        <v>0</v>
      </c>
      <c r="S24" s="33">
        <v>0</v>
      </c>
      <c r="T24" s="34">
        <v>0</v>
      </c>
      <c r="U24" s="33">
        <v>0</v>
      </c>
      <c r="V24" s="33">
        <v>0</v>
      </c>
      <c r="W24" s="33">
        <v>0</v>
      </c>
      <c r="X24" s="33">
        <v>0</v>
      </c>
      <c r="Y24" s="33">
        <v>0</v>
      </c>
      <c r="Z24" s="53">
        <v>0</v>
      </c>
      <c r="AA24" s="48">
        <f t="shared" si="0"/>
        <v>3</v>
      </c>
      <c r="AB24" s="42">
        <f t="shared" si="1"/>
        <v>0.25</v>
      </c>
      <c r="AC24" s="13"/>
    </row>
    <row r="25" spans="1:29" ht="93" customHeight="1" x14ac:dyDescent="0.25">
      <c r="A25" s="27" t="s">
        <v>82</v>
      </c>
      <c r="B25" s="24" t="s">
        <v>119</v>
      </c>
      <c r="C25" s="24" t="s">
        <v>83</v>
      </c>
      <c r="D25" s="26" t="s">
        <v>120</v>
      </c>
      <c r="E25" s="26" t="s">
        <v>121</v>
      </c>
      <c r="F25" s="25" t="s">
        <v>64</v>
      </c>
      <c r="G25" s="26" t="s">
        <v>53</v>
      </c>
      <c r="H25" s="25" t="s">
        <v>54</v>
      </c>
      <c r="I25" s="25" t="s">
        <v>84</v>
      </c>
      <c r="J25" s="25" t="s">
        <v>65</v>
      </c>
      <c r="K25" s="25" t="s">
        <v>60</v>
      </c>
      <c r="L25" s="25" t="s">
        <v>62</v>
      </c>
      <c r="M25" s="43">
        <v>21000</v>
      </c>
      <c r="N25" s="57"/>
      <c r="O25" s="54">
        <v>1350</v>
      </c>
      <c r="P25" s="32">
        <v>1000</v>
      </c>
      <c r="Q25" s="32">
        <v>1050</v>
      </c>
      <c r="R25" s="32">
        <v>0</v>
      </c>
      <c r="S25" s="32">
        <v>0</v>
      </c>
      <c r="T25" s="35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55">
        <v>0</v>
      </c>
      <c r="AA25" s="48">
        <f t="shared" si="0"/>
        <v>3400</v>
      </c>
      <c r="AB25" s="42">
        <f t="shared" si="1"/>
        <v>0.16190476190476191</v>
      </c>
      <c r="AC25" s="13"/>
    </row>
    <row r="26" spans="1:29" ht="83.25" customHeight="1" x14ac:dyDescent="0.25">
      <c r="A26" s="27" t="s">
        <v>85</v>
      </c>
      <c r="B26" s="24" t="s">
        <v>86</v>
      </c>
      <c r="C26" s="24" t="s">
        <v>87</v>
      </c>
      <c r="D26" s="26" t="s">
        <v>88</v>
      </c>
      <c r="E26" s="26" t="s">
        <v>89</v>
      </c>
      <c r="F26" s="25" t="s">
        <v>64</v>
      </c>
      <c r="G26" s="26" t="s">
        <v>53</v>
      </c>
      <c r="H26" s="25" t="s">
        <v>54</v>
      </c>
      <c r="I26" s="25" t="s">
        <v>90</v>
      </c>
      <c r="J26" s="25" t="s">
        <v>65</v>
      </c>
      <c r="K26" s="25" t="s">
        <v>91</v>
      </c>
      <c r="L26" s="25" t="s">
        <v>62</v>
      </c>
      <c r="M26" s="46">
        <v>10</v>
      </c>
      <c r="N26" s="60"/>
      <c r="O26" s="52">
        <v>0</v>
      </c>
      <c r="P26" s="33">
        <v>0</v>
      </c>
      <c r="Q26" s="33">
        <v>0</v>
      </c>
      <c r="R26" s="33">
        <v>0</v>
      </c>
      <c r="S26" s="33">
        <v>0</v>
      </c>
      <c r="T26" s="34">
        <v>0</v>
      </c>
      <c r="U26" s="33">
        <v>0</v>
      </c>
      <c r="V26" s="33">
        <v>0</v>
      </c>
      <c r="W26" s="33">
        <v>0</v>
      </c>
      <c r="X26" s="33"/>
      <c r="Y26" s="33">
        <v>0</v>
      </c>
      <c r="Z26" s="53">
        <v>0</v>
      </c>
      <c r="AA26" s="48">
        <f t="shared" si="0"/>
        <v>0</v>
      </c>
      <c r="AB26" s="42">
        <f t="shared" si="1"/>
        <v>0</v>
      </c>
      <c r="AC26" s="13"/>
    </row>
    <row r="27" spans="1:29" ht="231.75" customHeight="1" x14ac:dyDescent="0.25">
      <c r="A27" s="30" t="s">
        <v>92</v>
      </c>
      <c r="B27" s="24" t="s">
        <v>93</v>
      </c>
      <c r="C27" s="24" t="s">
        <v>94</v>
      </c>
      <c r="D27" s="26" t="s">
        <v>123</v>
      </c>
      <c r="E27" s="26" t="s">
        <v>122</v>
      </c>
      <c r="F27" s="25" t="s">
        <v>64</v>
      </c>
      <c r="G27" s="26" t="s">
        <v>53</v>
      </c>
      <c r="H27" s="25" t="s">
        <v>54</v>
      </c>
      <c r="I27" s="25" t="s">
        <v>95</v>
      </c>
      <c r="J27" s="25" t="s">
        <v>65</v>
      </c>
      <c r="K27" s="25" t="s">
        <v>60</v>
      </c>
      <c r="L27" s="25" t="s">
        <v>62</v>
      </c>
      <c r="M27" s="63">
        <v>600</v>
      </c>
      <c r="N27" s="62"/>
      <c r="O27" s="64">
        <v>50</v>
      </c>
      <c r="P27" s="34">
        <v>50</v>
      </c>
      <c r="Q27" s="34">
        <v>50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65">
        <v>0</v>
      </c>
      <c r="AA27" s="48">
        <f t="shared" si="0"/>
        <v>150</v>
      </c>
      <c r="AB27" s="42">
        <f t="shared" si="1"/>
        <v>0.25</v>
      </c>
      <c r="AC27" s="13"/>
    </row>
    <row r="28" spans="1:29" ht="75.75" customHeight="1" x14ac:dyDescent="0.25">
      <c r="A28" s="27" t="s">
        <v>96</v>
      </c>
      <c r="B28" s="24" t="s">
        <v>97</v>
      </c>
      <c r="C28" s="25" t="s">
        <v>98</v>
      </c>
      <c r="D28" s="26" t="s">
        <v>99</v>
      </c>
      <c r="E28" s="26" t="s">
        <v>100</v>
      </c>
      <c r="F28" s="25" t="s">
        <v>64</v>
      </c>
      <c r="G28" s="26" t="s">
        <v>53</v>
      </c>
      <c r="H28" s="25" t="s">
        <v>54</v>
      </c>
      <c r="I28" s="25" t="s">
        <v>101</v>
      </c>
      <c r="J28" s="25" t="s">
        <v>65</v>
      </c>
      <c r="K28" s="25" t="s">
        <v>60</v>
      </c>
      <c r="L28" s="25" t="s">
        <v>127</v>
      </c>
      <c r="M28" s="45">
        <v>25</v>
      </c>
      <c r="N28" s="59"/>
      <c r="O28" s="52">
        <v>1</v>
      </c>
      <c r="P28" s="33">
        <v>1</v>
      </c>
      <c r="Q28" s="33">
        <v>2</v>
      </c>
      <c r="R28" s="33">
        <v>0</v>
      </c>
      <c r="S28" s="33">
        <v>0</v>
      </c>
      <c r="T28" s="34">
        <v>0</v>
      </c>
      <c r="U28" s="33">
        <v>0</v>
      </c>
      <c r="V28" s="33">
        <v>0</v>
      </c>
      <c r="W28" s="33">
        <v>0</v>
      </c>
      <c r="X28" s="33">
        <v>0</v>
      </c>
      <c r="Y28" s="33">
        <v>0</v>
      </c>
      <c r="Z28" s="53">
        <v>0</v>
      </c>
      <c r="AA28" s="48">
        <f t="shared" si="0"/>
        <v>4</v>
      </c>
      <c r="AB28" s="42">
        <f t="shared" si="1"/>
        <v>0.16</v>
      </c>
      <c r="AC28" s="13"/>
    </row>
    <row r="29" spans="1:29" ht="138.75" customHeight="1" x14ac:dyDescent="0.25">
      <c r="A29" s="30" t="s">
        <v>103</v>
      </c>
      <c r="B29" s="24" t="s">
        <v>117</v>
      </c>
      <c r="C29" s="25" t="s">
        <v>114</v>
      </c>
      <c r="D29" s="25" t="s">
        <v>115</v>
      </c>
      <c r="E29" s="25" t="s">
        <v>104</v>
      </c>
      <c r="F29" s="25" t="s">
        <v>64</v>
      </c>
      <c r="G29" s="26" t="s">
        <v>53</v>
      </c>
      <c r="H29" s="25" t="s">
        <v>54</v>
      </c>
      <c r="I29" s="25" t="s">
        <v>105</v>
      </c>
      <c r="J29" s="25" t="s">
        <v>65</v>
      </c>
      <c r="K29" s="25" t="s">
        <v>106</v>
      </c>
      <c r="L29" s="25" t="s">
        <v>116</v>
      </c>
      <c r="M29" s="45">
        <v>20</v>
      </c>
      <c r="N29" s="59"/>
      <c r="O29" s="52">
        <v>1</v>
      </c>
      <c r="P29" s="33">
        <v>0</v>
      </c>
      <c r="Q29" s="33">
        <v>1</v>
      </c>
      <c r="R29" s="33">
        <v>0</v>
      </c>
      <c r="S29" s="33">
        <v>0</v>
      </c>
      <c r="T29" s="34">
        <v>0</v>
      </c>
      <c r="U29" s="33">
        <v>0</v>
      </c>
      <c r="V29" s="33">
        <v>0</v>
      </c>
      <c r="W29" s="33">
        <v>0</v>
      </c>
      <c r="X29" s="33">
        <v>0</v>
      </c>
      <c r="Y29" s="33">
        <v>0</v>
      </c>
      <c r="Z29" s="53">
        <v>0</v>
      </c>
      <c r="AA29" s="48">
        <f t="shared" si="0"/>
        <v>2</v>
      </c>
      <c r="AB29" s="42">
        <f t="shared" si="1"/>
        <v>0.1</v>
      </c>
      <c r="AC29" s="13"/>
    </row>
    <row r="30" spans="1:29" ht="68.25" customHeight="1" x14ac:dyDescent="0.25">
      <c r="A30" s="31" t="s">
        <v>102</v>
      </c>
      <c r="B30" s="24" t="s">
        <v>124</v>
      </c>
      <c r="C30" s="25" t="s">
        <v>107</v>
      </c>
      <c r="D30" s="25" t="s">
        <v>126</v>
      </c>
      <c r="E30" s="25" t="s">
        <v>125</v>
      </c>
      <c r="F30" s="25" t="s">
        <v>64</v>
      </c>
      <c r="G30" s="26" t="s">
        <v>53</v>
      </c>
      <c r="H30" s="25" t="s">
        <v>54</v>
      </c>
      <c r="I30" s="25" t="s">
        <v>108</v>
      </c>
      <c r="J30" s="25" t="s">
        <v>65</v>
      </c>
      <c r="K30" s="25" t="s">
        <v>109</v>
      </c>
      <c r="L30" s="25" t="s">
        <v>110</v>
      </c>
      <c r="M30" s="47">
        <v>25800</v>
      </c>
      <c r="N30" s="61"/>
      <c r="O30" s="52">
        <v>685</v>
      </c>
      <c r="P30" s="33">
        <v>686</v>
      </c>
      <c r="Q30" s="33">
        <v>685</v>
      </c>
      <c r="R30" s="33">
        <v>0</v>
      </c>
      <c r="S30" s="33">
        <v>0</v>
      </c>
      <c r="T30" s="34">
        <v>0</v>
      </c>
      <c r="U30" s="33">
        <v>0</v>
      </c>
      <c r="V30" s="33">
        <v>0</v>
      </c>
      <c r="W30" s="33">
        <v>0</v>
      </c>
      <c r="X30" s="33">
        <v>0</v>
      </c>
      <c r="Y30" s="33">
        <v>0</v>
      </c>
      <c r="Z30" s="53">
        <v>0</v>
      </c>
      <c r="AA30" s="48">
        <f t="shared" si="0"/>
        <v>2056</v>
      </c>
      <c r="AB30" s="42">
        <f t="shared" si="1"/>
        <v>7.9689922480620151E-2</v>
      </c>
      <c r="AC30" s="13"/>
    </row>
    <row r="31" spans="1:29" ht="18.600000000000001" customHeight="1" x14ac:dyDescent="0.25">
      <c r="AA31" s="36"/>
      <c r="AB31" s="37"/>
    </row>
  </sheetData>
  <mergeCells count="24">
    <mergeCell ref="A15:B15"/>
    <mergeCell ref="C15:AB15"/>
    <mergeCell ref="B1:AA1"/>
    <mergeCell ref="A3:AB3"/>
    <mergeCell ref="B4:AB4"/>
    <mergeCell ref="B7:AB7"/>
    <mergeCell ref="C8:AB8"/>
    <mergeCell ref="A9:AB9"/>
    <mergeCell ref="A10:AB10"/>
    <mergeCell ref="B11:AB11"/>
    <mergeCell ref="B12:AB12"/>
    <mergeCell ref="B13:AB13"/>
    <mergeCell ref="B14:AB14"/>
    <mergeCell ref="B6:AB6"/>
    <mergeCell ref="A16:B16"/>
    <mergeCell ref="C16:AB16"/>
    <mergeCell ref="A18:B19"/>
    <mergeCell ref="C18:J18"/>
    <mergeCell ref="K18:K19"/>
    <mergeCell ref="L18:L19"/>
    <mergeCell ref="M18:M19"/>
    <mergeCell ref="O18:Z18"/>
    <mergeCell ref="AA18:AA19"/>
    <mergeCell ref="AB18:AB19"/>
  </mergeCells>
  <pageMargins left="0.7" right="0.7" top="0.75" bottom="0.75" header="0.3" footer="0.3"/>
  <pageSetup paperSize="5" scale="2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'C:\Users\prevencion\Downloads\[MIR 20202.xlsx]Hoja2'!#REF!</xm:f>
          </x14:formula1>
          <xm:sqref>J20:J30 H20:H30 F20:F30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TRANSPARENCIA</cp:lastModifiedBy>
  <cp:lastPrinted>2026-05-18T19:24:44Z</cp:lastPrinted>
  <dcterms:created xsi:type="dcterms:W3CDTF">2021-04-22T18:59:11Z</dcterms:created>
  <dcterms:modified xsi:type="dcterms:W3CDTF">2026-05-18T19:24:45Z</dcterms:modified>
</cp:coreProperties>
</file>